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soumusaver\総務企画課\総務課\財務係\財政係共有フォルダ\31 新公会計制度\R07\R070904【照会：912(金)〆切】令和５年度財政状況資料集の作成について（2回目・地方公会計関係）\03HP掲載\"/>
    </mc:Choice>
  </mc:AlternateContent>
  <xr:revisionPtr revIDLastSave="0" documentId="13_ncr:1_{B144766B-0DC3-4AFD-B450-9D0470A5C134}" xr6:coauthVersionLast="47" xr6:coauthVersionMax="47" xr10:uidLastSave="{00000000-0000-0000-0000-000000000000}"/>
  <workbookProtection workbookAlgorithmName="SHA-512" workbookHashValue="gR4nTwTAA31I3ptKG2wD9V2Y4+hrVc/+PdKYfdKk4ES8cKGbON6iNvjSoAiM4nfMNfYfJ/j1WeZpC5FKCvqZZQ==" workbookSaltValue="Tmk6wPvJUcV/H1w2sulEdA==" workbookSpinCount="100000" lockStructure="1"/>
  <bookViews>
    <workbookView xWindow="20370" yWindow="-105" windowWidth="29040" windowHeight="15840" tabRatio="837" firstSheet="2" activeTab="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U88" i="12"/>
  <c r="AP88" i="12"/>
  <c r="AF88" i="12"/>
  <c r="AU63" i="12"/>
  <c r="AP63" i="12"/>
  <c r="AF63" i="12"/>
  <c r="AP23" i="12"/>
  <c r="AF23" i="12"/>
  <c r="AA23" i="12"/>
  <c r="V23" i="12"/>
  <c r="Q23" i="12"/>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BE34" i="10" s="1"/>
  <c r="BW34" i="10" l="1"/>
  <c r="BW35" i="10" s="1"/>
  <c r="BW36" i="10" s="1"/>
  <c r="BW37" i="10" s="1"/>
  <c r="BW38" i="10" s="1"/>
  <c r="BW39" i="10" s="1"/>
</calcChain>
</file>

<file path=xl/sharedStrings.xml><?xml version="1.0" encoding="utf-8"?>
<sst xmlns="http://schemas.openxmlformats.org/spreadsheetml/2006/main" count="1127" uniqueCount="571">
  <si>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</si>
  <si>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</si>
  <si>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</si>
  <si>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</si>
  <si>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</si>
  <si>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</si>
  <si>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</si>
  <si>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</si>
  <si>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</si>
  <si>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</si>
  <si>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</si>
  <si>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</si>
  <si>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</si>
  <si>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</si>
  <si>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</si>
  <si>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</si>
  <si>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</si>
  <si>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</si>
  <si>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</si>
  <si>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</si>
  <si>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</si>
  <si>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</si>
  <si>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</si>
  <si>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</si>
  <si>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</si>
  <si>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</si>
  <si>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</si>
  <si>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</si>
  <si>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</si>
  <si>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</si>
  <si>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</si>
  <si>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</si>
  <si>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</si>
  <si>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</si>
  <si>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</si>
  <si>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</si>
  <si>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</si>
  <si>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</si>
  <si>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</si>
  <si>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</si>
  <si>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</si>
  <si>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</si>
  <si>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</si>
  <si>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</si>
  <si>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</si>
  <si>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</si>
  <si>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</si>
  <si>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</si>
  <si>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</si>
  <si>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</si>
  <si>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</si>
  <si>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</si>
  <si>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</si>
  <si>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</si>
  <si>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</si>
  <si>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</si>
  <si>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</si>
  <si>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</si>
  <si>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</si>
  <si>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</si>
  <si>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</si>
  <si>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</si>
  <si>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</si>
  <si>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</si>
  <si>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</si>
  <si>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</si>
  <si>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</si>
  <si>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</si>
  <si>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</si>
  <si>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</si>
  <si>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</si>
  <si>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</si>
  <si>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</si>
  <si>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</si>
  <si>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</si>
  <si>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</si>
  <si>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</si>
  <si>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</si>
  <si>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</si>
  <si>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</si>
  <si>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</si>
  <si>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</si>
  <si>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</si>
  <si>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</si>
  <si>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</si>
  <si>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</si>
  <si>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</si>
  <si>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</si>
  <si>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</si>
  <si>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</si>
  <si>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</si>
  <si>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</si>
  <si>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</si>
  <si>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</si>
  <si>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当麻町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</si>
  <si>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</si>
  <si>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</si>
  <si>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</si>
  <si>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</si>
  <si>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</si>
  <si>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</si>
  <si>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</si>
  <si>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</si>
  <si>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</si>
  <si>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</si>
  <si>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</si>
  <si>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</si>
  <si>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</si>
  <si>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</si>
  <si>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</si>
  <si>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</si>
  <si>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</si>
  <si>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</si>
  <si>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</si>
  <si>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</si>
  <si>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</si>
  <si>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</si>
  <si>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</si>
  <si>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</si>
  <si>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</si>
  <si>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</si>
  <si>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</si>
  <si>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</si>
  <si>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</si>
  <si>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</si>
  <si>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</si>
  <si>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</si>
  <si>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</si>
  <si>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</si>
  <si>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</si>
  <si>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</si>
  <si>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</si>
  <si>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</si>
  <si>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</si>
  <si>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</si>
  <si>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</si>
  <si>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</si>
  <si>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</si>
  <si>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</si>
  <si>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</si>
  <si>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</si>
  <si>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</si>
  <si>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</si>
  <si>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</si>
  <si>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</si>
  <si>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</si>
  <si>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</si>
  <si>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</si>
  <si>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</si>
  <si>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</si>
  <si>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</si>
  <si>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</si>
  <si>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</si>
  <si>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</si>
  <si>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</si>
  <si>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</si>
  <si>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</si>
  <si>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</si>
  <si>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</si>
  <si>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</si>
  <si>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</si>
  <si>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</si>
  <si>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</si>
  <si>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</si>
  <si>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</si>
  <si>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</si>
  <si>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</si>
  <si>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</si>
  <si>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</si>
  <si>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</si>
  <si>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</si>
  <si>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</si>
  <si>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</si>
  <si>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</si>
  <si>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</si>
  <si>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</si>
  <si>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</si>
  <si>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</si>
  <si>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</si>
  <si>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</si>
  <si>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</si>
  <si>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</si>
  <si>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</si>
  <si>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</si>
  <si>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</si>
  <si>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</si>
  <si>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</si>
  <si>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</si>
  <si>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</si>
  <si>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</si>
  <si>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</si>
  <si>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</si>
  <si>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</si>
  <si>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</si>
  <si>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</si>
  <si>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</si>
  <si>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</si>
  <si>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</si>
  <si>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</si>
  <si>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</si>
  <si>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</si>
  <si>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</si>
  <si>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</si>
  <si>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北海道当麻町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</si>
  <si>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</si>
  <si>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</si>
  <si>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</si>
  <si>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</si>
  <si>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</si>
  <si>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</si>
  <si>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</si>
  <si>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</si>
  <si>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</si>
  <si>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</si>
  <si>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</si>
  <si>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</si>
  <si>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</si>
  <si>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</si>
  <si>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</si>
  <si>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</si>
  <si>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</si>
  <si>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</si>
  <si>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</si>
  <si>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</si>
  <si>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</si>
  <si>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</si>
  <si>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</si>
  <si>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</si>
  <si>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</si>
  <si>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</si>
  <si>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</si>
  <si>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</si>
  <si>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</si>
  <si>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</si>
  <si>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</si>
  <si>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</si>
  <si>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</si>
  <si>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</si>
  <si>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</si>
  <si>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</si>
  <si>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</si>
  <si>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</si>
  <si>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</si>
  <si>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</si>
  <si>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</si>
  <si>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</si>
  <si>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</si>
  <si>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</si>
  <si>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</si>
  <si>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</si>
  <si>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</si>
  <si>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</si>
  <si>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</si>
  <si>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</si>
  <si>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</si>
  <si>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</si>
  <si>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</si>
  <si>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</si>
  <si>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</si>
  <si>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</si>
  <si>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</si>
  <si>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</si>
  <si>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</si>
  <si>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</si>
  <si>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</si>
  <si>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</si>
  <si>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</si>
  <si>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</si>
  <si>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</si>
  <si>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</si>
  <si>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</si>
  <si>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</si>
  <si>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</si>
  <si>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</si>
  <si>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</si>
  <si>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</si>
  <si>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</si>
  <si>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</si>
  <si>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</si>
  <si>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</si>
  <si>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</si>
  <si>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</si>
  <si>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</si>
  <si>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</si>
  <si>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</si>
  <si>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</si>
  <si>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</si>
  <si>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</si>
  <si>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</si>
  <si>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</si>
  <si>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</si>
  <si>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</si>
  <si>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</si>
  <si>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</si>
  <si>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</si>
  <si>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</si>
  <si>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</si>
  <si>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</si>
  <si>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</si>
  <si>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</si>
  <si>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</si>
  <si>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</si>
  <si>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</si>
  <si>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</si>
  <si>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</si>
  <si>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</si>
  <si>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</si>
  <si>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</si>
  <si>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</si>
  <si>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</si>
  <si>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</si>
  <si>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</si>
  <si>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</si>
  <si>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</si>
  <si>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</si>
  <si>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</si>
  <si>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</si>
  <si>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</si>
  <si>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</si>
  <si>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</si>
  <si>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</si>
  <si>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</si>
  <si>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</si>
  <si>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</si>
  <si>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</si>
  <si>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</si>
  <si>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</si>
  <si>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</si>
  <si>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</si>
  <si>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</si>
  <si>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</si>
  <si>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</si>
  <si>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</si>
  <si>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</si>
  <si>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</si>
  <si>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</si>
  <si>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</si>
  <si>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</si>
  <si>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</si>
  <si>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</si>
  <si>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</si>
  <si>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</si>
  <si>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</si>
  <si>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</si>
  <si>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</si>
  <si>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</si>
  <si>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</si>
  <si>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</si>
  <si>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</si>
  <si>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</si>
  <si>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</si>
  <si>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</si>
  <si>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</si>
  <si>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</si>
  <si>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北海道当麻町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</si>
  <si>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</si>
  <si>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</si>
  <si>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</si>
  <si>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</si>
  <si>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</si>
  <si>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</si>
  <si>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</si>
  <si>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</si>
  <si>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</si>
  <si>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</si>
  <si>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</si>
  <si>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</si>
  <si>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</si>
  <si>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</si>
  <si>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</si>
  <si>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</si>
  <si>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</si>
  <si>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</si>
  <si>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</si>
  <si>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</si>
  <si>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</si>
  <si>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</si>
  <si>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</si>
  <si>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</si>
  <si>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</si>
  <si>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</si>
  <si>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</si>
  <si>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</si>
  <si>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</si>
  <si>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</si>
  <si>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</si>
  <si>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</si>
  <si>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</si>
  <si>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</si>
  <si>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国民健康保険特別会計（医科診療施設勘定）</t>
    <phoneticPr fontId="5"/>
  </si>
  <si>
    <t>後期高齢者医療特別会計</t>
    <phoneticPr fontId="5"/>
  </si>
  <si>
    <t>介護保険特別会計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</si>
  <si>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</si>
  <si>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</si>
  <si>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</si>
  <si>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</si>
  <si>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</si>
  <si>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</si>
  <si>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</si>
  <si>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</si>
  <si>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</si>
  <si>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</si>
  <si>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</si>
  <si>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</si>
  <si>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</si>
  <si>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</si>
  <si>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</si>
  <si>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</si>
  <si>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</si>
  <si>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</si>
  <si>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</si>
  <si>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</si>
  <si>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</si>
  <si>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</si>
  <si>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</si>
  <si>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</si>
  <si>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</si>
  <si>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</si>
  <si>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</si>
  <si>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</si>
  <si>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</si>
  <si>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</si>
  <si>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</si>
  <si>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</si>
  <si>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</si>
  <si>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</si>
  <si>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</si>
  <si>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</si>
  <si>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</si>
  <si>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</si>
  <si>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</si>
  <si>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</si>
  <si>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</si>
  <si>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</si>
  <si>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</si>
  <si>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</si>
  <si>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</si>
  <si>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</si>
  <si>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</si>
  <si>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</si>
  <si>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</si>
  <si>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</si>
  <si>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</si>
  <si>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</si>
  <si>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</si>
  <si>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</si>
  <si>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</si>
  <si>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</si>
  <si>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</si>
  <si>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</si>
  <si>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</si>
  <si>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</si>
  <si>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</si>
  <si>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</si>
  <si>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</si>
  <si>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</si>
  <si>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</si>
  <si>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</si>
  <si>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</si>
  <si>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</si>
  <si>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</si>
  <si>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</si>
  <si>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</si>
  <si>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</si>
  <si>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</si>
  <si>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</si>
  <si>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</si>
  <si>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</si>
  <si>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</si>
  <si>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</si>
  <si>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</si>
  <si>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</si>
  <si>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</si>
  <si>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</si>
  <si>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</si>
  <si>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</si>
  <si>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</si>
  <si>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</si>
  <si>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</si>
  <si>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</si>
  <si>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</si>
  <si>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</si>
  <si>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</si>
  <si>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</si>
  <si>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</si>
  <si>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</si>
  <si>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</si>
  <si>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</si>
  <si>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</si>
  <si>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</si>
  <si>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</si>
  <si>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</si>
  <si>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</si>
  <si>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</si>
  <si>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</si>
  <si>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</si>
  <si>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</si>
  <si>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</si>
  <si>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</si>
  <si>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</si>
  <si>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</si>
  <si>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</si>
  <si>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</si>
  <si>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</si>
  <si>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</si>
  <si>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</si>
  <si>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</si>
  <si>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</si>
  <si>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</si>
  <si>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</si>
  <si>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</si>
  <si>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</si>
  <si>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</si>
  <si>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</si>
  <si>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</si>
  <si>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</si>
  <si>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</si>
  <si>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</si>
  <si>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</si>
  <si>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</si>
  <si>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</si>
  <si>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</si>
  <si>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</si>
  <si>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</si>
  <si>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</si>
  <si>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</si>
  <si>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</si>
  <si>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</si>
  <si>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</si>
  <si>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</si>
  <si>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</si>
  <si>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4.74</t>
  </si>
  <si>
    <t>▲ 7.10</t>
  </si>
  <si>
    <t>▲ 6.92</t>
  </si>
  <si>
    <t>水道事業会計</t>
  </si>
  <si>
    <t>一般会計</t>
  </si>
  <si>
    <t>介護保険特別会計</t>
  </si>
  <si>
    <t>公共下水道事業特別会計</t>
  </si>
  <si>
    <t>国民健康保険特別会計（医科診療施設勘定）</t>
  </si>
  <si>
    <t>国民健康保険特別会計（事業勘定）</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</si>
  <si>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</si>
  <si>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</si>
  <si>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</si>
  <si>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</si>
  <si>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</si>
  <si>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</si>
  <si>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</si>
  <si>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</si>
  <si>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</si>
  <si>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愛別町外3町塵芥処理組合</t>
    <rPh sb="0" eb="2">
      <t>アイベツ</t>
    </rPh>
    <rPh sb="2" eb="3">
      <t>マチ</t>
    </rPh>
    <rPh sb="3" eb="4">
      <t>ソト</t>
    </rPh>
    <rPh sb="5" eb="6">
      <t>チョウ</t>
    </rPh>
    <rPh sb="6" eb="12">
      <t>ジンカイショリクミアイ</t>
    </rPh>
    <phoneticPr fontId="2"/>
  </si>
  <si>
    <t>大雪浄化組合</t>
    <rPh sb="0" eb="2">
      <t>タイセツ</t>
    </rPh>
    <rPh sb="2" eb="6">
      <t>ジョウカクミアイ</t>
    </rPh>
    <phoneticPr fontId="2"/>
  </si>
  <si>
    <t>大雪消防組合</t>
    <rPh sb="0" eb="2">
      <t>タイセツ</t>
    </rPh>
    <rPh sb="2" eb="6">
      <t>ショウボウクミアイ</t>
    </rPh>
    <phoneticPr fontId="2"/>
  </si>
  <si>
    <t>上川広域滞納整理機構</t>
    <rPh sb="0" eb="10">
      <t>カミカワコウイキタイノウセイリキコウ</t>
    </rPh>
    <phoneticPr fontId="2"/>
  </si>
  <si>
    <t>上川教育研修センター組合</t>
    <rPh sb="0" eb="6">
      <t>カミカワキョウイクケンシュウ</t>
    </rPh>
    <rPh sb="10" eb="12">
      <t>クミアイ</t>
    </rPh>
    <phoneticPr fontId="2"/>
  </si>
  <si>
    <t>上川中部福祉事務組合</t>
    <rPh sb="0" eb="8">
      <t>カミカワチュウブフクシジム</t>
    </rPh>
    <rPh sb="8" eb="10">
      <t>クミアイ</t>
    </rPh>
    <phoneticPr fontId="2"/>
  </si>
  <si>
    <t>まちづくり基金</t>
    <rPh sb="5" eb="7">
      <t>キキン</t>
    </rPh>
    <phoneticPr fontId="5"/>
  </si>
  <si>
    <t>公共施設整備基金</t>
    <rPh sb="0" eb="4">
      <t>コウキョウシセツ</t>
    </rPh>
    <rPh sb="4" eb="8">
      <t>セイビキキン</t>
    </rPh>
    <phoneticPr fontId="2"/>
  </si>
  <si>
    <t>農業振興基金</t>
    <rPh sb="0" eb="6">
      <t>ノウギョウシンコウキキン</t>
    </rPh>
    <phoneticPr fontId="2"/>
  </si>
  <si>
    <t>地域福祉基金</t>
    <rPh sb="0" eb="6">
      <t>チイキフクシキキン</t>
    </rPh>
    <phoneticPr fontId="2"/>
  </si>
  <si>
    <t>森林環境整備基金</t>
    <rPh sb="0" eb="2">
      <t>シンリン</t>
    </rPh>
    <rPh sb="2" eb="4">
      <t>カンキョウ</t>
    </rPh>
    <rPh sb="4" eb="6">
      <t>セイビ</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</si>
  <si>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</si>
  <si>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</si>
  <si>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25年度からの起債額が毎年度10億円程度となっており、起債残高が増加傾向になっていたことが主な要因となり、増加傾向となっているが、今後は起債の借入が元金の支払額を下回ることから、数値上昇の抑制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</si>
  <si>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</si>
  <si>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</si>
  <si>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</si>
  <si>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</si>
  <si>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</si>
  <si>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</si>
  <si>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率は類似団体と比較し低い水準にあるが将来負担比率は高い傾向にある。これは起債の発行による元利償還金額が増加しているが、減債基金など各種基金の取崩を行って支払いを行っていることで、基金残高が減少したことにより、将来に充当可能な基金残高が減少したことにより、将来負担比率が上昇しているものである。今後についても、地方債の新規発行抑制、、交付税措置のある起債を活用することで将来負担比率の上昇抑制に努める必要がある。</t>
    <rPh sb="41" eb="43">
      <t>キサイ</t>
    </rPh>
    <rPh sb="44" eb="46">
      <t>ハッコウ</t>
    </rPh>
    <rPh sb="64" eb="68">
      <t>ゲンサイキキン</t>
    </rPh>
    <rPh sb="70" eb="72">
      <t>カクシュ</t>
    </rPh>
    <rPh sb="72" eb="74">
      <t>キキン</t>
    </rPh>
    <rPh sb="75" eb="77">
      <t>トリクズシ</t>
    </rPh>
    <rPh sb="78" eb="79">
      <t>オコナ</t>
    </rPh>
    <rPh sb="81" eb="83">
      <t>シハラ</t>
    </rPh>
    <rPh sb="85" eb="86">
      <t>オコナ</t>
    </rPh>
    <rPh sb="94" eb="98">
      <t>キキンザンダカ</t>
    </rPh>
    <rPh sb="99" eb="101">
      <t>ゲンショウ</t>
    </rPh>
    <rPh sb="109" eb="111">
      <t>ショウライ</t>
    </rPh>
    <rPh sb="112" eb="116">
      <t>ジュウトウカノウ</t>
    </rPh>
    <rPh sb="171" eb="174">
      <t>コウフゼイ</t>
    </rPh>
    <rPh sb="189" eb="195">
      <t>ショウライフタンヒリツ</t>
    </rPh>
    <rPh sb="196" eb="198">
      <t>ジョウショウ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</si>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</sst>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9" fillId="8" borderId="129" xfId="15" applyNumberFormat="1" applyFont="1" applyFill="1" applyBorder="1" applyAlignment="1" applyProtection="1">
      <alignment horizontal="right" vertical="center" shrinkToFit="1"/>
      <protection locked="0"/>
    </xf>
    <xf numFmtId="177" fontId="39" fillId="8" borderId="44" xfId="12" applyNumberFormat="1" applyFont="1" applyFill="1" applyBorder="1" applyAlignment="1" applyProtection="1">
      <alignment horizontal="right" vertical="center" shrinkToFit="1"/>
      <protection locked="0"/>
    </xf>
    <xf numFmtId="177" fontId="39" fillId="8" borderId="18" xfId="15" applyNumberFormat="1" applyFont="1" applyFill="1" applyBorder="1" applyAlignment="1" applyProtection="1">
      <alignment horizontal="right" vertical="center" shrinkToFit="1"/>
      <protection locked="0"/>
    </xf>
    <xf numFmtId="177" fontId="39"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9"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6" xfId="12" quotePrefix="1"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9" fillId="8" borderId="17" xfId="15" applyNumberFormat="1" applyFont="1" applyFill="1" applyBorder="1" applyAlignment="1" applyProtection="1">
      <alignment horizontal="right" vertical="center" shrinkToFit="1"/>
      <protection locked="0"/>
    </xf>
    <xf numFmtId="177" fontId="39" fillId="8" borderId="19" xfId="15" applyNumberFormat="1" applyFont="1" applyFill="1" applyBorder="1" applyAlignment="1" applyProtection="1">
      <alignment horizontal="right" vertical="center" shrinkToFit="1"/>
      <protection locked="0"/>
    </xf>
    <xf numFmtId="177" fontId="39" fillId="8" borderId="133" xfId="15"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9" fillId="8" borderId="128" xfId="15" applyNumberFormat="1" applyFont="1" applyFill="1" applyBorder="1" applyAlignment="1" applyProtection="1">
      <alignment horizontal="right" vertical="center" shrinkToFit="1"/>
      <protection locked="0"/>
    </xf>
    <xf numFmtId="177" fontId="39" fillId="8" borderId="130" xfId="15" applyNumberFormat="1" applyFont="1" applyFill="1" applyBorder="1" applyAlignment="1" applyProtection="1">
      <alignment horizontal="right" vertical="center" shrinkToFit="1"/>
      <protection locked="0"/>
    </xf>
    <xf numFmtId="177" fontId="39" fillId="8" borderId="131" xfId="15" applyNumberFormat="1" applyFont="1" applyFill="1" applyBorder="1" applyAlignment="1" applyProtection="1">
      <alignment horizontal="right" vertical="center" shrinkToFit="1"/>
      <protection locked="0"/>
    </xf>
    <xf numFmtId="177" fontId="39" fillId="8" borderId="132"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1349DDB-49FB-41FA-9E4D-29C2D630640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98FA-43CF-BF1E-86F6881604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127485</c:v>
                </c:pt>
                <c:pt idx="1">
                  <c:v>146407</c:v>
                </c:pt>
                <c:pt idx="2">
                  <c:v>121421</c:v>
                </c:pt>
                <c:pt idx="3">
                  <c:v>161657</c:v>
                </c:pt>
                <c:pt idx="4">
                  <c:v>154489</c:v>
                </c:pt>
              </c:numCache>
            </c:numRef>
          </c:val>
          <c:smooth val="0"/>
          <c:extLst>
            <c:ext xmlns:c16="http://schemas.microsoft.com/office/drawing/2014/chart" uri="{C3380CC4-5D6E-409C-BE32-E72D297353CC}">
              <c16:uniqueId val="{00000001-98FA-43CF-BF1E-86F6881604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1.38</c:v>
                </c:pt>
                <c:pt idx="1">
                  <c:v>5.25</c:v>
                </c:pt>
                <c:pt idx="2">
                  <c:v>6.29</c:v>
                </c:pt>
                <c:pt idx="3">
                  <c:v>5.49</c:v>
                </c:pt>
                <c:pt idx="4">
                  <c:v>5.29</c:v>
                </c:pt>
              </c:numCache>
            </c:numRef>
          </c:val>
          <c:extLst>
            <c:ext xmlns:c16="http://schemas.microsoft.com/office/drawing/2014/chart" uri="{C3380CC4-5D6E-409C-BE32-E72D297353CC}">
              <c16:uniqueId val="{00000000-E341-4979-BEFC-C7F5E6A305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18.559999999999999</c:v>
                </c:pt>
                <c:pt idx="1">
                  <c:v>18.260000000000002</c:v>
                </c:pt>
                <c:pt idx="2">
                  <c:v>20.03</c:v>
                </c:pt>
                <c:pt idx="3">
                  <c:v>18.809999999999999</c:v>
                </c:pt>
                <c:pt idx="4">
                  <c:v>15.35</c:v>
                </c:pt>
              </c:numCache>
            </c:numRef>
          </c:val>
          <c:extLst>
            <c:ext xmlns:c16="http://schemas.microsoft.com/office/drawing/2014/chart" uri="{C3380CC4-5D6E-409C-BE32-E72D297353CC}">
              <c16:uniqueId val="{00000001-E341-4979-BEFC-C7F5E6A3050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-4.74</c:v>
                </c:pt>
                <c:pt idx="1">
                  <c:v>3.94</c:v>
                </c:pt>
                <c:pt idx="2">
                  <c:v>1.47</c:v>
                </c:pt>
                <c:pt idx="3">
                  <c:v>-7.1</c:v>
                </c:pt>
                <c:pt idx="4">
                  <c:v>-6.92</c:v>
                </c:pt>
              </c:numCache>
            </c:numRef>
          </c:val>
          <c:smooth val="0"/>
          <c:extLst>
            <c:ext xmlns:c16="http://schemas.microsoft.com/office/drawing/2014/chart" uri="{C3380CC4-5D6E-409C-BE32-E72D297353CC}">
              <c16:uniqueId val="{00000002-E341-4979-BEFC-C7F5E6A3050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9B0-4169-A447-7331A5D9B6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B0-4169-A447-7331A5D9B63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9B0-4169-A447-7331A5D9B63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9B0-4169-A447-7331A5D9B639}"/>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0.39</c:v>
                </c:pt>
                <c:pt idx="2">
                  <c:v>#N/A</c:v>
                </c:pt>
                <c:pt idx="3">
                  <c:v>0.19</c:v>
                </c:pt>
                <c:pt idx="4">
                  <c:v>#N/A</c:v>
                </c:pt>
                <c:pt idx="5">
                  <c:v>0.06</c:v>
                </c:pt>
                <c:pt idx="6">
                  <c:v>#N/A</c:v>
                </c:pt>
                <c:pt idx="7">
                  <c:v>0.03</c:v>
                </c:pt>
                <c:pt idx="8">
                  <c:v>#N/A</c:v>
                </c:pt>
                <c:pt idx="9">
                  <c:v>0.03</c:v>
                </c:pt>
              </c:numCache>
            </c:numRef>
          </c:val>
          <c:extLst>
            <c:ext xmlns:c16="http://schemas.microsoft.com/office/drawing/2014/chart" uri="{C3380CC4-5D6E-409C-BE32-E72D297353CC}">
              <c16:uniqueId val="{00000004-39B0-4169-A447-7331A5D9B639}"/>
            </c:ext>
          </c:extLst>
        </c:ser>
        <c:ser>
          <c:idx val="5"/>
          <c:order val="5"/>
          <c:tx>
            <c:strRef>
              <c:f>データシート!$A$32</c:f>
              <c:strCache>
                <c:ptCount val="1"/>
                <c:pt idx="0">
                  <c:v>国民健康保険特別会計（医科診療施設勘定）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0.02</c:v>
                </c:pt>
                <c:pt idx="4">
                  <c:v>#N/A</c:v>
                </c:pt>
                <c:pt idx="5">
                  <c:v>0.02</c:v>
                </c:pt>
                <c:pt idx="6">
                  <c:v>#N/A</c:v>
                </c:pt>
                <c:pt idx="7">
                  <c:v>0.02</c:v>
                </c:pt>
                <c:pt idx="8">
                  <c:v>#N/A</c:v>
                </c:pt>
                <c:pt idx="9">
                  <c:v>0.04</c:v>
                </c:pt>
              </c:numCache>
            </c:numRef>
          </c:val>
          <c:extLst>
            <c:ext xmlns:c16="http://schemas.microsoft.com/office/drawing/2014/chart" uri="{C3380CC4-5D6E-409C-BE32-E72D297353CC}">
              <c16:uniqueId val="{00000005-39B0-4169-A447-7331A5D9B639}"/>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0.08</c:v>
                </c:pt>
                <c:pt idx="8">
                  <c:v>#N/A</c:v>
                </c:pt>
                <c:pt idx="9">
                  <c:v>0.33</c:v>
                </c:pt>
              </c:numCache>
            </c:numRef>
          </c:val>
          <c:extLst>
            <c:ext xmlns:c16="http://schemas.microsoft.com/office/drawing/2014/chart" uri="{C3380CC4-5D6E-409C-BE32-E72D297353CC}">
              <c16:uniqueId val="{00000006-39B0-4169-A447-7331A5D9B63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0.16</c:v>
                </c:pt>
                <c:pt idx="2">
                  <c:v>#N/A</c:v>
                </c:pt>
                <c:pt idx="3">
                  <c:v>0</c:v>
                </c:pt>
                <c:pt idx="4">
                  <c:v>#N/A</c:v>
                </c:pt>
                <c:pt idx="5">
                  <c:v>0.98</c:v>
                </c:pt>
                <c:pt idx="6">
                  <c:v>#N/A</c:v>
                </c:pt>
                <c:pt idx="7">
                  <c:v>1.2</c:v>
                </c:pt>
                <c:pt idx="8">
                  <c:v>#N/A</c:v>
                </c:pt>
                <c:pt idx="9">
                  <c:v>0.57999999999999996</c:v>
                </c:pt>
              </c:numCache>
            </c:numRef>
          </c:val>
          <c:extLst>
            <c:ext xmlns:c16="http://schemas.microsoft.com/office/drawing/2014/chart" uri="{C3380CC4-5D6E-409C-BE32-E72D297353CC}">
              <c16:uniqueId val="{00000007-39B0-4169-A447-7331A5D9B63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1.38</c:v>
                </c:pt>
                <c:pt idx="2">
                  <c:v>#N/A</c:v>
                </c:pt>
                <c:pt idx="3">
                  <c:v>5.24</c:v>
                </c:pt>
                <c:pt idx="4">
                  <c:v>#N/A</c:v>
                </c:pt>
                <c:pt idx="5">
                  <c:v>6.29</c:v>
                </c:pt>
                <c:pt idx="6">
                  <c:v>#N/A</c:v>
                </c:pt>
                <c:pt idx="7">
                  <c:v>5.48</c:v>
                </c:pt>
                <c:pt idx="8">
                  <c:v>#N/A</c:v>
                </c:pt>
                <c:pt idx="9">
                  <c:v>5.29</c:v>
                </c:pt>
              </c:numCache>
            </c:numRef>
          </c:val>
          <c:extLst>
            <c:ext xmlns:c16="http://schemas.microsoft.com/office/drawing/2014/chart" uri="{C3380CC4-5D6E-409C-BE32-E72D297353CC}">
              <c16:uniqueId val="{00000008-39B0-4169-A447-7331A5D9B63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18.309999999999999</c:v>
                </c:pt>
                <c:pt idx="2">
                  <c:v>#N/A</c:v>
                </c:pt>
                <c:pt idx="3">
                  <c:v>7.65</c:v>
                </c:pt>
                <c:pt idx="4">
                  <c:v>#N/A</c:v>
                </c:pt>
                <c:pt idx="5">
                  <c:v>6.9</c:v>
                </c:pt>
                <c:pt idx="6">
                  <c:v>#N/A</c:v>
                </c:pt>
                <c:pt idx="7">
                  <c:v>7.48</c:v>
                </c:pt>
                <c:pt idx="8">
                  <c:v>#N/A</c:v>
                </c:pt>
                <c:pt idx="9">
                  <c:v>8.17</c:v>
                </c:pt>
              </c:numCache>
            </c:numRef>
          </c:val>
          <c:extLst>
            <c:ext xmlns:c16="http://schemas.microsoft.com/office/drawing/2014/chart" uri="{C3380CC4-5D6E-409C-BE32-E72D297353CC}">
              <c16:uniqueId val="{00000009-39B0-4169-A447-7331A5D9B63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719</c:v>
                </c:pt>
                <c:pt idx="5">
                  <c:v>803</c:v>
                </c:pt>
                <c:pt idx="8">
                  <c:v>882</c:v>
                </c:pt>
                <c:pt idx="11">
                  <c:v>864</c:v>
                </c:pt>
                <c:pt idx="14">
                  <c:v>872</c:v>
                </c:pt>
              </c:numCache>
            </c:numRef>
          </c:val>
          <c:extLst>
            <c:ext xmlns:c16="http://schemas.microsoft.com/office/drawing/2014/chart" uri="{C3380CC4-5D6E-409C-BE32-E72D297353CC}">
              <c16:uniqueId val="{00000000-8DAE-428C-910C-C7CB374EA4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AE-428C-910C-C7CB374EA4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AE-428C-910C-C7CB374EA4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2</c:v>
                </c:pt>
                <c:pt idx="6">
                  <c:v>0</c:v>
                </c:pt>
                <c:pt idx="9">
                  <c:v>0</c:v>
                </c:pt>
                <c:pt idx="12">
                  <c:v>3</c:v>
                </c:pt>
              </c:numCache>
            </c:numRef>
          </c:val>
          <c:extLst>
            <c:ext xmlns:c16="http://schemas.microsoft.com/office/drawing/2014/chart" uri="{C3380CC4-5D6E-409C-BE32-E72D297353CC}">
              <c16:uniqueId val="{00000003-8DAE-428C-910C-C7CB374EA4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c:v>
                </c:pt>
                <c:pt idx="3">
                  <c:v>55</c:v>
                </c:pt>
                <c:pt idx="6">
                  <c:v>64</c:v>
                </c:pt>
                <c:pt idx="9">
                  <c:v>60</c:v>
                </c:pt>
                <c:pt idx="12">
                  <c:v>63</c:v>
                </c:pt>
              </c:numCache>
            </c:numRef>
          </c:val>
          <c:extLst>
            <c:ext xmlns:c16="http://schemas.microsoft.com/office/drawing/2014/chart" uri="{C3380CC4-5D6E-409C-BE32-E72D297353CC}">
              <c16:uniqueId val="{00000004-8DAE-428C-910C-C7CB374EA4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AE-428C-910C-C7CB374EA4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AE-428C-910C-C7CB374EA4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843</c:v>
                </c:pt>
                <c:pt idx="3">
                  <c:v>920</c:v>
                </c:pt>
                <c:pt idx="6">
                  <c:v>1009</c:v>
                </c:pt>
                <c:pt idx="9">
                  <c:v>1050</c:v>
                </c:pt>
                <c:pt idx="12">
                  <c:v>1028</c:v>
                </c:pt>
              </c:numCache>
            </c:numRef>
          </c:val>
          <c:extLst>
            <c:ext xmlns:c16="http://schemas.microsoft.com/office/drawing/2014/chart" uri="{C3380CC4-5D6E-409C-BE32-E72D297353CC}">
              <c16:uniqueId val="{00000007-8DAE-428C-910C-C7CB374EA44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158</c:v>
                </c:pt>
                <c:pt idx="2">
                  <c:v>#N/A</c:v>
                </c:pt>
                <c:pt idx="3">
                  <c:v>#N/A</c:v>
                </c:pt>
                <c:pt idx="4">
                  <c:v>174</c:v>
                </c:pt>
                <c:pt idx="5">
                  <c:v>#N/A</c:v>
                </c:pt>
                <c:pt idx="6">
                  <c:v>#N/A</c:v>
                </c:pt>
                <c:pt idx="7">
                  <c:v>191</c:v>
                </c:pt>
                <c:pt idx="8">
                  <c:v>#N/A</c:v>
                </c:pt>
                <c:pt idx="9">
                  <c:v>#N/A</c:v>
                </c:pt>
                <c:pt idx="10">
                  <c:v>246</c:v>
                </c:pt>
                <c:pt idx="11">
                  <c:v>#N/A</c:v>
                </c:pt>
                <c:pt idx="12">
                  <c:v>#N/A</c:v>
                </c:pt>
                <c:pt idx="13">
                  <c:v>222</c:v>
                </c:pt>
                <c:pt idx="14">
                  <c:v>#N/A</c:v>
                </c:pt>
              </c:numCache>
            </c:numRef>
          </c:val>
          <c:smooth val="0"/>
          <c:extLst>
            <c:ext xmlns:c16="http://schemas.microsoft.com/office/drawing/2014/chart" uri="{C3380CC4-5D6E-409C-BE32-E72D297353CC}">
              <c16:uniqueId val="{00000008-8DAE-428C-910C-C7CB374EA44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5871</c:v>
                </c:pt>
                <c:pt idx="5">
                  <c:v>5799</c:v>
                </c:pt>
                <c:pt idx="8">
                  <c:v>5550</c:v>
                </c:pt>
                <c:pt idx="11">
                  <c:v>5344</c:v>
                </c:pt>
                <c:pt idx="14">
                  <c:v>5410</c:v>
                </c:pt>
              </c:numCache>
            </c:numRef>
          </c:val>
          <c:extLst>
            <c:ext xmlns:c16="http://schemas.microsoft.com/office/drawing/2014/chart" uri="{C3380CC4-5D6E-409C-BE32-E72D297353CC}">
              <c16:uniqueId val="{00000000-CCA3-4A0B-97BE-BEA8B1AD74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667</c:v>
                </c:pt>
                <c:pt idx="5">
                  <c:v>571</c:v>
                </c:pt>
                <c:pt idx="8">
                  <c:v>492</c:v>
                </c:pt>
                <c:pt idx="11">
                  <c:v>436</c:v>
                </c:pt>
                <c:pt idx="14">
                  <c:v>409</c:v>
                </c:pt>
              </c:numCache>
            </c:numRef>
          </c:val>
          <c:extLst>
            <c:ext xmlns:c16="http://schemas.microsoft.com/office/drawing/2014/chart" uri="{C3380CC4-5D6E-409C-BE32-E72D297353CC}">
              <c16:uniqueId val="{00000001-CCA3-4A0B-97BE-BEA8B1AD74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3008</c:v>
                </c:pt>
                <c:pt idx="5">
                  <c:v>2742</c:v>
                </c:pt>
                <c:pt idx="8">
                  <c:v>2762</c:v>
                </c:pt>
                <c:pt idx="11">
                  <c:v>2634</c:v>
                </c:pt>
                <c:pt idx="14">
                  <c:v>2491</c:v>
                </c:pt>
              </c:numCache>
            </c:numRef>
          </c:val>
          <c:extLst>
            <c:ext xmlns:c16="http://schemas.microsoft.com/office/drawing/2014/chart" uri="{C3380CC4-5D6E-409C-BE32-E72D297353CC}">
              <c16:uniqueId val="{00000002-CCA3-4A0B-97BE-BEA8B1AD74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A3-4A0B-97BE-BEA8B1AD74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A3-4A0B-97BE-BEA8B1AD74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65</c:v>
                </c:pt>
                <c:pt idx="6">
                  <c:v>127</c:v>
                </c:pt>
                <c:pt idx="9">
                  <c:v>0</c:v>
                </c:pt>
                <c:pt idx="12">
                  <c:v>0</c:v>
                </c:pt>
              </c:numCache>
            </c:numRef>
          </c:val>
          <c:extLst>
            <c:ext xmlns:c16="http://schemas.microsoft.com/office/drawing/2014/chart" uri="{C3380CC4-5D6E-409C-BE32-E72D297353CC}">
              <c16:uniqueId val="{00000005-CCA3-4A0B-97BE-BEA8B1AD74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789</c:v>
                </c:pt>
                <c:pt idx="3">
                  <c:v>759</c:v>
                </c:pt>
                <c:pt idx="6">
                  <c:v>658</c:v>
                </c:pt>
                <c:pt idx="9">
                  <c:v>626</c:v>
                </c:pt>
                <c:pt idx="12">
                  <c:v>643</c:v>
                </c:pt>
              </c:numCache>
            </c:numRef>
          </c:val>
          <c:extLst>
            <c:ext xmlns:c16="http://schemas.microsoft.com/office/drawing/2014/chart" uri="{C3380CC4-5D6E-409C-BE32-E72D297353CC}">
              <c16:uniqueId val="{00000006-CCA3-4A0B-97BE-BEA8B1AD74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c:v>
                </c:pt>
                <c:pt idx="3">
                  <c:v>2</c:v>
                </c:pt>
                <c:pt idx="6">
                  <c:v>204</c:v>
                </c:pt>
                <c:pt idx="9">
                  <c:v>203</c:v>
                </c:pt>
                <c:pt idx="12">
                  <c:v>202</c:v>
                </c:pt>
              </c:numCache>
            </c:numRef>
          </c:val>
          <c:extLst>
            <c:ext xmlns:c16="http://schemas.microsoft.com/office/drawing/2014/chart" uri="{C3380CC4-5D6E-409C-BE32-E72D297353CC}">
              <c16:uniqueId val="{00000007-CCA3-4A0B-97BE-BEA8B1AD74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131</c:v>
                </c:pt>
                <c:pt idx="3">
                  <c:v>163</c:v>
                </c:pt>
                <c:pt idx="6">
                  <c:v>156</c:v>
                </c:pt>
                <c:pt idx="9">
                  <c:v>145</c:v>
                </c:pt>
                <c:pt idx="12">
                  <c:v>141</c:v>
                </c:pt>
              </c:numCache>
            </c:numRef>
          </c:val>
          <c:extLst>
            <c:ext xmlns:c16="http://schemas.microsoft.com/office/drawing/2014/chart" uri="{C3380CC4-5D6E-409C-BE32-E72D297353CC}">
              <c16:uniqueId val="{00000008-CCA3-4A0B-97BE-BEA8B1AD74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CA3-4A0B-97BE-BEA8B1AD74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9372</c:v>
                </c:pt>
                <c:pt idx="3">
                  <c:v>9198</c:v>
                </c:pt>
                <c:pt idx="6">
                  <c:v>8748</c:v>
                </c:pt>
                <c:pt idx="9">
                  <c:v>8349</c:v>
                </c:pt>
                <c:pt idx="12">
                  <c:v>8235</c:v>
                </c:pt>
              </c:numCache>
            </c:numRef>
          </c:val>
          <c:extLst>
            <c:ext xmlns:c16="http://schemas.microsoft.com/office/drawing/2014/chart" uri="{C3380CC4-5D6E-409C-BE32-E72D297353CC}">
              <c16:uniqueId val="{0000000A-CCA3-4A0B-97BE-BEA8B1AD74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748</c:v>
                </c:pt>
                <c:pt idx="2">
                  <c:v>#N/A</c:v>
                </c:pt>
                <c:pt idx="3">
                  <c:v>#N/A</c:v>
                </c:pt>
                <c:pt idx="4">
                  <c:v>1075</c:v>
                </c:pt>
                <c:pt idx="5">
                  <c:v>#N/A</c:v>
                </c:pt>
                <c:pt idx="6">
                  <c:v>#N/A</c:v>
                </c:pt>
                <c:pt idx="7">
                  <c:v>1090</c:v>
                </c:pt>
                <c:pt idx="8">
                  <c:v>#N/A</c:v>
                </c:pt>
                <c:pt idx="9">
                  <c:v>#N/A</c:v>
                </c:pt>
                <c:pt idx="10">
                  <c:v>911</c:v>
                </c:pt>
                <c:pt idx="11">
                  <c:v>#N/A</c:v>
                </c:pt>
                <c:pt idx="12">
                  <c:v>#N/A</c:v>
                </c:pt>
                <c:pt idx="13">
                  <c:v>910</c:v>
                </c:pt>
                <c:pt idx="14">
                  <c:v>#N/A</c:v>
                </c:pt>
              </c:numCache>
            </c:numRef>
          </c:val>
          <c:smooth val="0"/>
          <c:extLst>
            <c:ext xmlns:c16="http://schemas.microsoft.com/office/drawing/2014/chart" uri="{C3380CC4-5D6E-409C-BE32-E72D297353CC}">
              <c16:uniqueId val="{0000000B-CCA3-4A0B-97BE-BEA8B1AD74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744</c:v>
                </c:pt>
                <c:pt idx="1">
                  <c:v>688</c:v>
                </c:pt>
                <c:pt idx="2">
                  <c:v>567</c:v>
                </c:pt>
              </c:numCache>
            </c:numRef>
          </c:val>
          <c:extLst>
            <c:ext xmlns:c16="http://schemas.microsoft.com/office/drawing/2014/chart" uri="{C3380CC4-5D6E-409C-BE32-E72D297353CC}">
              <c16:uniqueId val="{00000000-ADBA-49C4-B4EC-251D95F550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697</c:v>
                </c:pt>
                <c:pt idx="1">
                  <c:v>597</c:v>
                </c:pt>
                <c:pt idx="2">
                  <c:v>477</c:v>
                </c:pt>
              </c:numCache>
            </c:numRef>
          </c:val>
          <c:extLst>
            <c:ext xmlns:c16="http://schemas.microsoft.com/office/drawing/2014/chart" uri="{C3380CC4-5D6E-409C-BE32-E72D297353CC}">
              <c16:uniqueId val="{00000001-ADBA-49C4-B4EC-251D95F550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1180</c:v>
                </c:pt>
                <c:pt idx="1">
                  <c:v>1232</c:v>
                </c:pt>
                <c:pt idx="2">
                  <c:v>1355</c:v>
                </c:pt>
              </c:numCache>
            </c:numRef>
          </c:val>
          <c:extLst>
            <c:ext xmlns:c16="http://schemas.microsoft.com/office/drawing/2014/chart" uri="{C3380CC4-5D6E-409C-BE32-E72D297353CC}">
              <c16:uniqueId val="{00000002-ADBA-49C4-B4EC-251D95F550F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{17DF3777-A8CE-4BB7-BECC-B8CC26CDF478}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81A-4C6A-B4ED-008013273B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{CDDB3F57-91DA-4EBE-A892-6759E37DA2FA}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1A-4C6A-B4ED-008013273B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{AC8E4827-430D-4B3C-8118-160BF3D18F39}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1A-4C6A-B4ED-008013273B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{219E1C74-ECB3-480E-8492-1B484B04ED36}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1A-4C6A-B4ED-008013273B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{FBA913D0-747A-4116-96DE-4522F3586A1C}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1A-4C6A-B4ED-008013273B3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{792FFC10-4695-4BBD-BBB1-396A4613DCC9}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81A-4C6A-B4ED-008013273B3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{D0E8960B-D008-4478-B7A1-F14ECE1593F0}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81A-4C6A-B4ED-008013273B3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{87ECB6E1-8F74-4943-923C-A2ED6ECF4C9E}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81A-4C6A-B4ED-008013273B3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{95B3651A-2698-433D-B922-7FDF4E405D71}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81A-4C6A-B4ED-008013273B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68.400000000000006</c:v>
                </c:pt>
                <c:pt idx="8">
                  <c:v>71.5</c:v>
                </c:pt>
                <c:pt idx="16">
                  <c:v>72.900000000000006</c:v>
                </c:pt>
                <c:pt idx="24">
                  <c:v>73.599999999999994</c:v>
                </c:pt>
                <c:pt idx="32">
                  <c:v>74.8</c:v>
                </c:pt>
              </c:numCache>
            </c:numRef>
          </c:xVal>
          <c:yVal>
            <c:numRef>
              <c:f>公会計指標分析・財政指標組合せ分析表!$BP$51:$DC$51</c:f>
              <c:numCache>
                <c:formatCode>#,##0.0;"▲ "#,##0.0</c:formatCode>
                <c:ptCount val="40"/>
                <c:pt idx="0">
                  <c:v>28</c:v>
                </c:pt>
                <c:pt idx="8">
                  <c:v>38.200000000000003</c:v>
                </c:pt>
                <c:pt idx="16">
                  <c:v>35.4</c:v>
                </c:pt>
                <c:pt idx="24">
                  <c:v>30</c:v>
                </c:pt>
                <c:pt idx="32">
                  <c:v>29.7</c:v>
                </c:pt>
              </c:numCache>
            </c:numRef>
          </c:yVal>
          <c:smooth val="0"/>
          <c:extLst>
            <c:ext xmlns:c16="http://schemas.microsoft.com/office/drawing/2014/chart" uri="{C3380CC4-5D6E-409C-BE32-E72D297353CC}">
              <c16:uniqueId val="{00000009-681A-4C6A-B4ED-008013273B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{49B9DA39-14D1-4BCE-9C56-1A52B0F37BF9}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81A-4C6A-B4ED-008013273B3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{5E43C6A8-CE41-48D7-8D39-182898D6844D}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1A-4C6A-B4ED-008013273B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{A157BB7F-ECF4-464B-AAB5-20B5D87E6ED9}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1A-4C6A-B4ED-008013273B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{C21A4557-7421-47F4-A80A-019110B88889}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1A-4C6A-B4ED-008013273B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{3683C7C4-FCF7-4008-96C5-A2C1D5DAEA1D}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1A-4C6A-B4ED-008013273B3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{964AE26C-BC8E-4D78-800D-080E09CD6B41}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81A-4C6A-B4ED-008013273B3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{F12E28FB-BDAE-4A47-84D2-4F14C333092F}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81A-4C6A-B4ED-008013273B39}"/>
                </c:ext>
              </c:extLst>
            </c:dLbl>
            <c:dLbl>
              <c:idx val="24"/>
              <c:layout>
                <c:manualLayout>
                  <c:x val="-2.9214814767355948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{689CC058-29ED-47C7-B166-EDE7397D8657}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81A-4C6A-B4ED-008013273B39}"/>
                </c:ext>
              </c:extLst>
            </c:dLbl>
            <c:dLbl>
              <c:idx val="32"/>
              <c:layout>
                <c:manualLayout>
                  <c:x val="-3.4816686533112505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{941EAE2C-6E33-47F6-96CE-3729FB59FC90}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81A-4C6A-B4ED-008013273B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81A-4C6A-B4ED-008013273B39}"/>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{3AC9795F-D1D9-4EE8-94F6-56514A6D9136}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3F9-4D0B-9E4F-DC31964FF0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{CC590082-8255-46C5-B11C-BECDB1B400E0}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F9-4D0B-9E4F-DC31964FF0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{F6D93577-78CE-48D4-A615-25DFCB335271}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F9-4D0B-9E4F-DC31964FF0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{1EF3839F-DDEA-40F9-BF08-A6DE6CE637C1}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F9-4D0B-9E4F-DC31964FF0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{8438A663-FEA0-4C3C-ACAD-5AEC6FE6E848}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F9-4D0B-9E4F-DC31964FF01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{4E3E0A87-D55E-47A0-A381-DD77BCC1FB71}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3F9-4D0B-9E4F-DC31964FF01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{D4D2356D-4D7D-47CF-BA65-9E9D7204A315}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3F9-4D0B-9E4F-DC31964FF01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{579A49F5-AED1-4525-91B4-7D9F17082563}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3F9-4D0B-9E4F-DC31964FF01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{2B7E8F55-039E-4725-8E83-802FB397CC26}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3F9-4D0B-9E4F-DC31964FF0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5.6</c:v>
                </c:pt>
                <c:pt idx="16">
                  <c:v>6.1</c:v>
                </c:pt>
                <c:pt idx="24">
                  <c:v>6.8</c:v>
                </c:pt>
                <c:pt idx="32">
                  <c:v>7.2</c:v>
                </c:pt>
              </c:numCache>
            </c:numRef>
          </c:xVal>
          <c:yVal>
            <c:numRef>
              <c:f>公会計指標分析・財政指標組合せ分析表!$BP$73:$DC$73</c:f>
              <c:numCache>
                <c:formatCode>#,##0.0;"▲ "#,##0.0</c:formatCode>
                <c:ptCount val="40"/>
                <c:pt idx="0">
                  <c:v>28</c:v>
                </c:pt>
                <c:pt idx="8">
                  <c:v>38.200000000000003</c:v>
                </c:pt>
                <c:pt idx="16">
                  <c:v>35.4</c:v>
                </c:pt>
                <c:pt idx="24">
                  <c:v>30</c:v>
                </c:pt>
                <c:pt idx="32">
                  <c:v>29.7</c:v>
                </c:pt>
              </c:numCache>
            </c:numRef>
          </c:yVal>
          <c:smooth val="0"/>
          <c:extLst>
            <c:ext xmlns:c16="http://schemas.microsoft.com/office/drawing/2014/chart" uri="{C3380CC4-5D6E-409C-BE32-E72D297353CC}">
              <c16:uniqueId val="{00000009-43F9-4D0B-9E4F-DC31964FF0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{3CF30ED8-8261-451B-9B2F-9CEEC2CEB437}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3F9-4D0B-9E4F-DC31964FF0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{27AC4546-FD85-40A6-BE14-A59B64B5DBBC}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F9-4D0B-9E4F-DC31964FF0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{1A877938-E6A5-4C23-BD1C-150908568383}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F9-4D0B-9E4F-DC31964FF0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{C3AA2EE2-DC8C-435A-9B11-AE037AF72601}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F9-4D0B-9E4F-DC31964FF0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{66AEB6BD-2720-4243-8E80-2D1369E1C4E0}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F9-4D0B-9E4F-DC31964FF015}"/>
                </c:ext>
              </c:extLst>
            </c:dLbl>
            <c:dLbl>
              <c:idx val="8"/>
              <c:layout>
                <c:manualLayout>
                  <c:x val="-4.4905057365901176E-2"/>
                  <c:y val="-9.079773574618109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{89C479C2-DB1D-4DAF-9CA2-60CEA09AC03F}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3F9-4D0B-9E4F-DC31964FF015}"/>
                </c:ext>
              </c:extLst>
            </c:dLbl>
            <c:dLbl>
              <c:idx val="16"/>
              <c:layout>
                <c:manualLayout>
                  <c:x val="-1.8235628084250027E-2"/>
                  <c:y val="-5.2956284201664899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{ADF03928-918E-40AA-A89B-F759BD5EC6DE}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3F9-4D0B-9E4F-DC31964FF015}"/>
                </c:ext>
              </c:extLst>
            </c:dLbl>
            <c:dLbl>
              <c:idx val="24"/>
              <c:layout>
                <c:manualLayout>
                  <c:x val="-3.1570342725075584E-2"/>
                  <c:y val="-4.349592131553587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{271619C5-E83C-4BBA-9AC9-6C069682CD79}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3F9-4D0B-9E4F-DC31964FF01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{C406784C-B2E5-4E03-8379-A7334B68931F}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3F9-4D0B-9E4F-DC31964FF0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3F9-4D0B-9E4F-DC31964FF015}"/>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北海道当麻町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年度に実施した役場新庁舎の建設等の大規模事業に係る元金の償還が始まっていることや、近年、借入額が増加傾向にある過疎対策事業債に係る元利償還金の増加により上昇傾向にある。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・今後も交付税参入のある地方債の活用と計画的な執行、基金の運用に努めることで、実質公債比率の抑制に努める。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北海道当麻町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大規模事業の実施が数年続いていることや、新庁舎建設関連経費に基金の取崩を行ったことで、将来負担額及び将来負担比率は増加傾向にあったが、起債の借入額を上回る元利償還金の支払いにより減少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傾向にあったが、近年基金残高が減少傾向にあり、将来負担額は減少しているが将来負担比率が横ばいとなっている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現在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新幼稚園舎の建設等大型事業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が進んでいるため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計画的な事業の執行と基金への積立、地方債の計画的な借入を行い、将来負担比率の抑制に努める。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北海道当麻町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・財政調整基金の取り崩し額の増加及び積立額の減少、また、減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基金の取り崩し額に対する積立額の減少により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・総合計画に基づく事業展開や公債費の抑制のため、減債基金への積立を行うほか、老朽化した公共施設の整備が必要なことから計画的な積立を行う。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ちづくり基金：当麻町のまちづくりに賛同する個人、法人、その他の団体及びふるさとへの想いを寄せる当麻町出身者等の寄付金を財源として、その意向を反映した施策を実施することにより、様々な人々の産科による特色ある活力に満ちたまちづくりに資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・公共施設整備基金：公共施設整備の円滑な推進を図る。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・地域福祉基金：在宅福祉の普及向上、健康及び生きがいづくりの推進、その他地域福祉の向上に資する。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・農業振興基金：当麻町農業の円滑な推進を図る。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・森林環境整備基金：森林整備及びその促進に関する施策の推進を図る。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・まちづくり基金において取り崩し額より積立金額が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百万円ほど上回ったことが主な要因となり、その他特定目的基金として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・総合計画に基づく事業展開を可能とするため、計画的な運用と積立を行っていく。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決算余剰金積立が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百万円だったが、取崩しが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百万円あったため、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・財政調整基金が、標準財政規模の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％程度になるよう努める。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百万円の取崩を行ったが、積立が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百万円だったことにより、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より基金の取崩を行っているが、公債費抑制のため、計画的に積み立てを行っていく。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2455BAB-1100-447E-9A28-004219C787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CE96EB6-42DC-4768-89FA-6F39B0BDB9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A499F15-7171-4015-A1D1-BBBF57BD99E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09E6832-3D37-4897-BB31-555713314A6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08B976C-19B4-4354-BFC7-2F415D92984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60FE9FB-73ED-4DE4-B4ED-3E5515D3B8C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北海道当麻町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60F6292-4B37-44B9-A3A1-73FC55A6B7F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8082B69-958A-4DF3-9B96-EC86849858B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34CAE71-AA28-474E-B8AA-9DC0E01374B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C262F76-3FDC-4024-8E28-8C4737E1D66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B9B224F-07A7-4DEE-8E18-B0B1070C610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E8C5AF2-BA8F-4722-8EB3-2C8FB6E598C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6,136
6,119
204.90
7,633,868
7,437,938
195,487
3,693,825
8,234,838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20377F1-66BF-48E0-A91E-A2BBE127342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0156B54-2E5A-429C-941A-3E6605E866A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DE77BA6-AF33-47A2-95DF-F48341B04E2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E023A69-A23E-45BC-A4E2-CF4AA46956D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497F89A-1A44-49CE-AACC-21D38908808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277FFEB-3ED7-4379-A390-0C7A3B22AA4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9BBAEE7-354F-4C0C-9CC0-06734119C1F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D3FEDC4-B25E-424F-918B-DFAE50F38D6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3590D02-21C3-4F68-971D-771C1AA0795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05DF315-C893-473F-ADB1-387F09921CF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2ED0AE0-BC8A-44BE-A668-F3ED0FFA3DC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ADB8FFB-13D3-4DFC-9AF5-185D69BF3D3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2BE7D1B-F18A-42E4-BAE7-79E93CFC918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C6E63B5-80FE-407B-A5AB-97AC827A3EC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C4D9951-D1E3-42AB-91D9-CECEAF30DE7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99EE469-049D-4770-9BEE-E15F66C8B9E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319E33E-BBA7-4718-8FBA-70CFD7B2190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E9246D5-175D-4021-8B8A-23497B97DF9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D86461D-C84C-4566-8034-39351691252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A59DFD2-39F0-4692-80F6-6977B2890A5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5B63B95-0D72-48A8-AA83-61174CB7AC9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B73504C-544D-4C39-A1D5-E45FEB13313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01B9198-44A9-423A-BB8A-654B9C44298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40AB666-4DC5-4619-9A12-BA56E0EFD73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B2471A6-F768-4D72-A149-E8013D3990B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F545DC6-C705-443C-8632-E6B9455D33D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291BC6D-3C96-4C4F-9BB5-7196489DC5D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4A6DB79-FACF-4AFB-BF95-B8D04D7F665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68B0A34-96D3-42F1-B5F5-FA7B29B8761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D851F34-F8D8-4E49-B7CB-EF3F74E4790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F702385-A8D7-4382-B1A2-5EE1769C3A6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BD1DA06-6E85-4DE4-99D2-1E6E7E1DB2E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DEFC03E-64E2-4FEE-8033-D6837481D7A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C19673C-399B-4A8A-A9F6-3163C68E24B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DFE5CFC-F55A-4DC1-9D17-DF8F54392B2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有形固定資産減価償却率は、類似団体より高い水準にあるが、それぞれの公共施設等について、個別施設計画に沿って、施設の維持管理を適切に行っていく。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C8F4CE3-12CA-4994-B5CC-29ACBF96B4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36AD2A1-19D8-454C-9C2A-327FB076C8E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4114076-E375-4391-BC5A-5A3A16B224D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F2309532-C8B2-4C89-82FA-FEA623039C5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AC34689E-B96C-4FD0-A8BF-74AE251DFAC8}"/>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188069C0-F79A-4FCD-B478-A90F9BA981E6}"/>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7FDD789C-6714-47A1-BFF2-BE2EAB31D9D1}"/>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F909B7D1-3456-40C3-94F3-9642067A8A98}"/>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E2A9320B-59B8-4BBC-B757-94862B9DD2DC}"/>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70B50C51-308A-4241-835D-88EAAEEBDC97}"/>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412F0089-50CF-4F92-926F-68C3C3B1CD1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A08958DC-A3C0-4199-BEC8-E11E6EE0670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AD52442A-E624-48C0-AB00-10529C22BE7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A6BE50EC-3468-4253-8E3E-D9837D1DCFA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3" name="直線コネクタ 62">
          <a:extLst>
            <a:ext uri="{FF2B5EF4-FFF2-40B4-BE49-F238E27FC236}">
              <a16:creationId xmlns:a16="http://schemas.microsoft.com/office/drawing/2014/main" id="{A355C222-E951-40AE-A401-EFE683A72993}"/>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4" name="有形固定資産減価償却率最小値テキスト">
          <a:extLst>
            <a:ext uri="{FF2B5EF4-FFF2-40B4-BE49-F238E27FC236}">
              <a16:creationId xmlns:a16="http://schemas.microsoft.com/office/drawing/2014/main" id="{ED140EB3-93FF-4BC1-997A-FA10BC22AF69}"/>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5" name="直線コネクタ 64">
          <a:extLst>
            <a:ext uri="{FF2B5EF4-FFF2-40B4-BE49-F238E27FC236}">
              <a16:creationId xmlns:a16="http://schemas.microsoft.com/office/drawing/2014/main" id="{B3F37099-A8B3-4F04-9A76-C09B3C53C5DD}"/>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a:extLst>
            <a:ext uri="{FF2B5EF4-FFF2-40B4-BE49-F238E27FC236}">
              <a16:creationId xmlns:a16="http://schemas.microsoft.com/office/drawing/2014/main" id="{543A64FD-58BD-4542-BBDE-DD832AC1213D}"/>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a:extLst>
            <a:ext uri="{FF2B5EF4-FFF2-40B4-BE49-F238E27FC236}">
              <a16:creationId xmlns:a16="http://schemas.microsoft.com/office/drawing/2014/main" id="{44685AFF-7F25-440A-B2D6-E393A03DE4A9}"/>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13098</xdr:rowOff>
    </xdr:from>
    <xdr:ext cx="405111" cy="259045"/>
    <xdr:sp macro="" textlink="">
      <xdr:nvSpPr>
        <xdr:cNvPr id="68" name="有形固定資産減価償却率平均値テキスト">
          <a:extLst>
            <a:ext uri="{FF2B5EF4-FFF2-40B4-BE49-F238E27FC236}">
              <a16:creationId xmlns:a16="http://schemas.microsoft.com/office/drawing/2014/main" id="{BD2CDF0A-84B8-4F63-B248-5E69F89E868E}"/>
            </a:ext>
          </a:extLst>
        </xdr:cNvPr>
        <xdr:cNvSpPr txBox="1"/>
      </xdr:nvSpPr>
      <xdr:spPr>
        <a:xfrm>
          <a:off x="4813300" y="5928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69" name="フローチャート: 判断 68">
          <a:extLst>
            <a:ext uri="{FF2B5EF4-FFF2-40B4-BE49-F238E27FC236}">
              <a16:creationId xmlns:a16="http://schemas.microsoft.com/office/drawing/2014/main" id="{B71214D4-6C1F-4A18-837C-91336A223329}"/>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0" name="フローチャート: 判断 69">
          <a:extLst>
            <a:ext uri="{FF2B5EF4-FFF2-40B4-BE49-F238E27FC236}">
              <a16:creationId xmlns:a16="http://schemas.microsoft.com/office/drawing/2014/main" id="{518CCE8D-ED4C-45F1-80C7-D77B33171DFC}"/>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a:extLst>
            <a:ext uri="{FF2B5EF4-FFF2-40B4-BE49-F238E27FC236}">
              <a16:creationId xmlns:a16="http://schemas.microsoft.com/office/drawing/2014/main" id="{0B189B0F-B9DE-4C85-B991-FA7FD8DFEA2E}"/>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2" name="フローチャート: 判断 71">
          <a:extLst>
            <a:ext uri="{FF2B5EF4-FFF2-40B4-BE49-F238E27FC236}">
              <a16:creationId xmlns:a16="http://schemas.microsoft.com/office/drawing/2014/main" id="{9143EE70-F032-45B1-B208-ED51321A522E}"/>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73" name="フローチャート: 判断 72">
          <a:extLst>
            <a:ext uri="{FF2B5EF4-FFF2-40B4-BE49-F238E27FC236}">
              <a16:creationId xmlns:a16="http://schemas.microsoft.com/office/drawing/2014/main" id="{73EE817D-403A-4F37-90E0-2EA4A2A83CA0}"/>
            </a:ext>
          </a:extLst>
        </xdr:cNvPr>
        <xdr:cNvSpPr/>
      </xdr:nvSpPr>
      <xdr:spPr>
        <a:xfrm>
          <a:off x="1714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B35EA8B1-4BFB-40FA-9190-7C179A8B0BF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BAF468FA-5B4B-409B-94D2-FE6B170213E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F5BA34E-9C8A-435B-9B87-9DB5A0F69D1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1E6FB92-3509-4682-BBFA-F94CB073841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04BF51A-0B57-4574-BEAD-D8EB8DEC733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146939</xdr:rowOff>
    </xdr:from>
    <xdr:to>
      <xdr:col>23</xdr:col>
      <xdr:colOff>136525</xdr:colOff>
      <xdr:row>33</xdr:row>
      <xdr:rowOff>77089</xdr:rowOff>
    </xdr:to>
    <xdr:sp macro="" textlink="">
      <xdr:nvSpPr>
        <xdr:cNvPr id="79" name="楕円 78">
          <a:extLst>
            <a:ext uri="{FF2B5EF4-FFF2-40B4-BE49-F238E27FC236}">
              <a16:creationId xmlns:a16="http://schemas.microsoft.com/office/drawing/2014/main" id="{98DC6EA1-B59D-490E-B3CB-1C1B994569B8}"/>
            </a:ext>
          </a:extLst>
        </xdr:cNvPr>
        <xdr:cNvSpPr/>
      </xdr:nvSpPr>
      <xdr:spPr>
        <a:xfrm>
          <a:off x="4711700" y="64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125366</xdr:rowOff>
    </xdr:from>
    <xdr:ext cx="405111" cy="259045"/>
    <xdr:sp macro="" textlink="">
      <xdr:nvSpPr>
        <xdr:cNvPr id="80" name="有形固定資産減価償却率該当値テキスト">
          <a:extLst>
            <a:ext uri="{FF2B5EF4-FFF2-40B4-BE49-F238E27FC236}">
              <a16:creationId xmlns:a16="http://schemas.microsoft.com/office/drawing/2014/main" id="{EEA93E6C-0755-4C0D-BA21-4CE402CDFB37}"/>
            </a:ext>
          </a:extLst>
        </xdr:cNvPr>
        <xdr:cNvSpPr txBox="1"/>
      </xdr:nvSpPr>
      <xdr:spPr>
        <a:xfrm>
          <a:off x="4813300" y="638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95123</xdr:rowOff>
    </xdr:from>
    <xdr:to>
      <xdr:col>19</xdr:col>
      <xdr:colOff>187325</xdr:colOff>
      <xdr:row>33</xdr:row>
      <xdr:rowOff>25273</xdr:rowOff>
    </xdr:to>
    <xdr:sp macro="" textlink="">
      <xdr:nvSpPr>
        <xdr:cNvPr id="81" name="楕円 80">
          <a:extLst>
            <a:ext uri="{FF2B5EF4-FFF2-40B4-BE49-F238E27FC236}">
              <a16:creationId xmlns:a16="http://schemas.microsoft.com/office/drawing/2014/main" id="{600CC3B5-5FB7-4BD3-B1F3-089520B2063B}"/>
            </a:ext>
          </a:extLst>
        </xdr:cNvPr>
        <xdr:cNvSpPr/>
      </xdr:nvSpPr>
      <xdr:spPr>
        <a:xfrm>
          <a:off x="4000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145923</xdr:rowOff>
    </xdr:from>
    <xdr:to>
      <xdr:col>23</xdr:col>
      <xdr:colOff>85725</xdr:colOff>
      <xdr:row>33</xdr:row>
      <xdr:rowOff>26289</xdr:rowOff>
    </xdr:to>
    <xdr:cxnSp macro="">
      <xdr:nvCxnSpPr>
        <xdr:cNvPr id="82" name="直線コネクタ 81">
          <a:extLst>
            <a:ext uri="{FF2B5EF4-FFF2-40B4-BE49-F238E27FC236}">
              <a16:creationId xmlns:a16="http://schemas.microsoft.com/office/drawing/2014/main" id="{26E7DBFE-2DD8-49E8-915A-60F1A4E2ECD4}"/>
            </a:ext>
          </a:extLst>
        </xdr:cNvPr>
        <xdr:cNvCxnSpPr/>
      </xdr:nvCxnSpPr>
      <xdr:spPr>
        <a:xfrm>
          <a:off x="4051300" y="6403848"/>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64897</xdr:rowOff>
    </xdr:from>
    <xdr:to>
      <xdr:col>15</xdr:col>
      <xdr:colOff>187325</xdr:colOff>
      <xdr:row>32</xdr:row>
      <xdr:rowOff>166497</xdr:rowOff>
    </xdr:to>
    <xdr:sp macro="" textlink="">
      <xdr:nvSpPr>
        <xdr:cNvPr id="83" name="楕円 82">
          <a:extLst>
            <a:ext uri="{FF2B5EF4-FFF2-40B4-BE49-F238E27FC236}">
              <a16:creationId xmlns:a16="http://schemas.microsoft.com/office/drawing/2014/main" id="{5D098AC4-1EC8-4854-B425-CFEC47E95B56}"/>
            </a:ext>
          </a:extLst>
        </xdr:cNvPr>
        <xdr:cNvSpPr/>
      </xdr:nvSpPr>
      <xdr:spPr>
        <a:xfrm>
          <a:off x="32385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115697</xdr:rowOff>
    </xdr:from>
    <xdr:to>
      <xdr:col>19</xdr:col>
      <xdr:colOff>136525</xdr:colOff>
      <xdr:row>32</xdr:row>
      <xdr:rowOff>145923</xdr:rowOff>
    </xdr:to>
    <xdr:cxnSp macro="">
      <xdr:nvCxnSpPr>
        <xdr:cNvPr id="84" name="直線コネクタ 83">
          <a:extLst>
            <a:ext uri="{FF2B5EF4-FFF2-40B4-BE49-F238E27FC236}">
              <a16:creationId xmlns:a16="http://schemas.microsoft.com/office/drawing/2014/main" id="{BE9C3EB2-BDDF-4D58-893A-526381B5016E}"/>
            </a:ext>
          </a:extLst>
        </xdr:cNvPr>
        <xdr:cNvCxnSpPr/>
      </xdr:nvCxnSpPr>
      <xdr:spPr>
        <a:xfrm>
          <a:off x="3289300" y="6373622"/>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4445</xdr:rowOff>
    </xdr:from>
    <xdr:to>
      <xdr:col>11</xdr:col>
      <xdr:colOff>187325</xdr:colOff>
      <xdr:row>32</xdr:row>
      <xdr:rowOff>106045</xdr:rowOff>
    </xdr:to>
    <xdr:sp macro="" textlink="">
      <xdr:nvSpPr>
        <xdr:cNvPr id="85" name="楕円 84">
          <a:extLst>
            <a:ext uri="{FF2B5EF4-FFF2-40B4-BE49-F238E27FC236}">
              <a16:creationId xmlns:a16="http://schemas.microsoft.com/office/drawing/2014/main" id="{DCA7984E-DEE4-4F81-8D2B-F90FE0F5233F}"/>
            </a:ext>
          </a:extLst>
        </xdr:cNvPr>
        <xdr:cNvSpPr/>
      </xdr:nvSpPr>
      <xdr:spPr>
        <a:xfrm>
          <a:off x="2476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55245</xdr:rowOff>
    </xdr:from>
    <xdr:to>
      <xdr:col>15</xdr:col>
      <xdr:colOff>136525</xdr:colOff>
      <xdr:row>32</xdr:row>
      <xdr:rowOff>115697</xdr:rowOff>
    </xdr:to>
    <xdr:cxnSp macro="">
      <xdr:nvCxnSpPr>
        <xdr:cNvPr id="86" name="直線コネクタ 85">
          <a:extLst>
            <a:ext uri="{FF2B5EF4-FFF2-40B4-BE49-F238E27FC236}">
              <a16:creationId xmlns:a16="http://schemas.microsoft.com/office/drawing/2014/main" id="{56EF0E59-B879-436A-A43C-FF0860A2B111}"/>
            </a:ext>
          </a:extLst>
        </xdr:cNvPr>
        <xdr:cNvCxnSpPr/>
      </xdr:nvCxnSpPr>
      <xdr:spPr>
        <a:xfrm>
          <a:off x="2527300" y="6313170"/>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42037</xdr:rowOff>
    </xdr:from>
    <xdr:to>
      <xdr:col>7</xdr:col>
      <xdr:colOff>187325</xdr:colOff>
      <xdr:row>31</xdr:row>
      <xdr:rowOff>143637</xdr:rowOff>
    </xdr:to>
    <xdr:sp macro="" textlink="">
      <xdr:nvSpPr>
        <xdr:cNvPr id="87" name="楕円 86">
          <a:extLst>
            <a:ext uri="{FF2B5EF4-FFF2-40B4-BE49-F238E27FC236}">
              <a16:creationId xmlns:a16="http://schemas.microsoft.com/office/drawing/2014/main" id="{5287CF89-2E73-4A7C-809E-072EAE7B242B}"/>
            </a:ext>
          </a:extLst>
        </xdr:cNvPr>
        <xdr:cNvSpPr/>
      </xdr:nvSpPr>
      <xdr:spPr>
        <a:xfrm>
          <a:off x="1714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92837</xdr:rowOff>
    </xdr:from>
    <xdr:to>
      <xdr:col>11</xdr:col>
      <xdr:colOff>136525</xdr:colOff>
      <xdr:row>32</xdr:row>
      <xdr:rowOff>55245</xdr:rowOff>
    </xdr:to>
    <xdr:cxnSp macro="">
      <xdr:nvCxnSpPr>
        <xdr:cNvPr id="88" name="直線コネクタ 87">
          <a:extLst>
            <a:ext uri="{FF2B5EF4-FFF2-40B4-BE49-F238E27FC236}">
              <a16:creationId xmlns:a16="http://schemas.microsoft.com/office/drawing/2014/main" id="{5C18CB89-6682-46F6-80B9-5AA26A6B9E07}"/>
            </a:ext>
          </a:extLst>
        </xdr:cNvPr>
        <xdr:cNvCxnSpPr/>
      </xdr:nvCxnSpPr>
      <xdr:spPr>
        <a:xfrm>
          <a:off x="1765300" y="6179312"/>
          <a:ext cx="762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86758</xdr:rowOff>
    </xdr:from>
    <xdr:ext cx="405111" cy="259045"/>
    <xdr:sp macro="" textlink="">
      <xdr:nvSpPr>
        <xdr:cNvPr id="89" name="n_1aveValue有形固定資産減価償却率">
          <a:extLst>
            <a:ext uri="{FF2B5EF4-FFF2-40B4-BE49-F238E27FC236}">
              <a16:creationId xmlns:a16="http://schemas.microsoft.com/office/drawing/2014/main" id="{44E25745-FA08-48F1-BE32-2AB75E92F04F}"/>
            </a:ext>
          </a:extLst>
        </xdr:cNvPr>
        <xdr:cNvSpPr txBox="1"/>
      </xdr:nvSpPr>
      <xdr:spPr>
        <a:xfrm>
          <a:off x="3836044" y="58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90" name="n_2aveValue有形固定資産減価償却率">
          <a:extLst>
            <a:ext uri="{FF2B5EF4-FFF2-40B4-BE49-F238E27FC236}">
              <a16:creationId xmlns:a16="http://schemas.microsoft.com/office/drawing/2014/main" id="{59C4A53E-955A-4D57-954C-31211ED0DFE4}"/>
            </a:ext>
          </a:extLst>
        </xdr:cNvPr>
        <xdr:cNvSpPr txBox="1"/>
      </xdr:nvSpPr>
      <xdr:spPr>
        <a:xfrm>
          <a:off x="3086744" y="576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91" name="n_3aveValue有形固定資産減価償却率">
          <a:extLst>
            <a:ext uri="{FF2B5EF4-FFF2-40B4-BE49-F238E27FC236}">
              <a16:creationId xmlns:a16="http://schemas.microsoft.com/office/drawing/2014/main" id="{844ECF30-F248-4E23-8780-06A1377EDA00}"/>
            </a:ext>
          </a:extLst>
        </xdr:cNvPr>
        <xdr:cNvSpPr txBox="1"/>
      </xdr:nvSpPr>
      <xdr:spPr>
        <a:xfrm>
          <a:off x="2324744" y="573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92" name="n_4aveValue有形固定資産減価償却率">
          <a:extLst>
            <a:ext uri="{FF2B5EF4-FFF2-40B4-BE49-F238E27FC236}">
              <a16:creationId xmlns:a16="http://schemas.microsoft.com/office/drawing/2014/main" id="{73573C04-8376-40D3-9973-1BD977AD1FDD}"/>
            </a:ext>
          </a:extLst>
        </xdr:cNvPr>
        <xdr:cNvSpPr txBox="1"/>
      </xdr:nvSpPr>
      <xdr:spPr>
        <a:xfrm>
          <a:off x="15627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16400</xdr:rowOff>
    </xdr:from>
    <xdr:ext cx="405111" cy="259045"/>
    <xdr:sp macro="" textlink="">
      <xdr:nvSpPr>
        <xdr:cNvPr id="93" name="n_1mainValue有形固定資産減価償却率">
          <a:extLst>
            <a:ext uri="{FF2B5EF4-FFF2-40B4-BE49-F238E27FC236}">
              <a16:creationId xmlns:a16="http://schemas.microsoft.com/office/drawing/2014/main" id="{AFDAE53B-5D3E-4FF4-87D9-9D1E39FA2169}"/>
            </a:ext>
          </a:extLst>
        </xdr:cNvPr>
        <xdr:cNvSpPr txBox="1"/>
      </xdr:nvSpPr>
      <xdr:spPr>
        <a:xfrm>
          <a:off x="3836044" y="64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157624</xdr:rowOff>
    </xdr:from>
    <xdr:ext cx="405111" cy="259045"/>
    <xdr:sp macro="" textlink="">
      <xdr:nvSpPr>
        <xdr:cNvPr id="94" name="n_2mainValue有形固定資産減価償却率">
          <a:extLst>
            <a:ext uri="{FF2B5EF4-FFF2-40B4-BE49-F238E27FC236}">
              <a16:creationId xmlns:a16="http://schemas.microsoft.com/office/drawing/2014/main" id="{FDC0444B-29D5-428C-AB84-6681629476C0}"/>
            </a:ext>
          </a:extLst>
        </xdr:cNvPr>
        <xdr:cNvSpPr txBox="1"/>
      </xdr:nvSpPr>
      <xdr:spPr>
        <a:xfrm>
          <a:off x="3086744" y="641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97172</xdr:rowOff>
    </xdr:from>
    <xdr:ext cx="405111" cy="259045"/>
    <xdr:sp macro="" textlink="">
      <xdr:nvSpPr>
        <xdr:cNvPr id="95" name="n_3mainValue有形固定資産減価償却率">
          <a:extLst>
            <a:ext uri="{FF2B5EF4-FFF2-40B4-BE49-F238E27FC236}">
              <a16:creationId xmlns:a16="http://schemas.microsoft.com/office/drawing/2014/main" id="{2558A6C2-AA64-47A6-8914-B0F556613D89}"/>
            </a:ext>
          </a:extLst>
        </xdr:cNvPr>
        <xdr:cNvSpPr txBox="1"/>
      </xdr:nvSpPr>
      <xdr:spPr>
        <a:xfrm>
          <a:off x="2324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134764</xdr:rowOff>
    </xdr:from>
    <xdr:ext cx="405111" cy="259045"/>
    <xdr:sp macro="" textlink="">
      <xdr:nvSpPr>
        <xdr:cNvPr id="96" name="n_4mainValue有形固定資産減価償却率">
          <a:extLst>
            <a:ext uri="{FF2B5EF4-FFF2-40B4-BE49-F238E27FC236}">
              <a16:creationId xmlns:a16="http://schemas.microsoft.com/office/drawing/2014/main" id="{2639F27A-C840-4B1F-B89A-0A155F3C63DE}"/>
            </a:ext>
          </a:extLst>
        </xdr:cNvPr>
        <xdr:cNvSpPr txBox="1"/>
      </xdr:nvSpPr>
      <xdr:spPr>
        <a:xfrm>
          <a:off x="1562744" y="622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6DD3857B-CF4A-4FEF-A2EF-DAEBBF2AAFD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2F3CE5AB-A449-4A54-9FA2-3FCED368393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7816DBA8-6565-41DE-A003-C5C2B1982BF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522CC900-28E6-47C8-9BD8-8458BC9BAF9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BEA0FA04-641F-4D32-8373-64974C0EF79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A0549D73-43C7-4A41-9125-D3F987693FB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53934BCD-A703-468C-A62B-60DFFE0433E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F372DFBC-0631-4104-83D6-C88B98764C3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21631D5E-98CF-4532-809D-1ED6A06EB3A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9CF9B8E1-9674-4557-BB31-5775AD3C0A2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4D66C788-6AF6-4E2E-9CDB-67E9C2693CA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F31ABD6-A332-49B6-BBD7-DF4B801E857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3C604F79-9394-49CB-A36C-6035B104039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債務償還比率は、類似団体と比較すると高い傾向にある。平成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年度からの起債額が毎年度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億円程度となっており、起債残高が増加傾向になっていたことが主な要因であるが、近年は起債の借入が元金の支払額を下回</a:t>
          </a:r>
          <a:r>
            <a:rPr kumimoji="1" lang="ja-JP" altLang="en-US" sz="1100">
              <a:solidFill>
                <a:schemeClr val="dk1"/>
              </a:solidFill>
              <a:effectLst/>
              <a:latin typeface="+mn-lt"/>
              <a:ea typeface="+mn-ea"/>
              <a:cs typeface="+mn-cs"/>
            </a:rPr>
            <a:t>る年度もあり、起債の現在高も減少傾向に推移する見込みであることから、比率も減少していく見込みである。</a:t>
          </a:r>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5FF7B844-98B5-4256-9810-46B09D7C63A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F0DCDAB4-5C75-4DF9-9726-C554EBAC4FC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9F90CE83-178E-452E-8CE7-604C93A1EAA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88BA2A8A-57E0-4D2B-8FB5-25238643E9B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A2157203-3E13-450E-AF77-03315132E81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F679D7AD-D865-4B1F-B81E-18DD1EFE500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AF77B08A-2A81-4595-9985-D316B1FBE6E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5F41FC76-547F-4C81-BD19-9A2FAC28D21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DEE65B37-AC44-4CD9-A11D-CFB98BED101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ADE21C33-1B08-4B1C-A00C-474B95E3C01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A3AD5248-CE51-4976-8087-46F6931099E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4D8E87C4-859F-4DF9-94E3-39DBF887BAB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85CF968A-0F12-4EA5-B108-29A98442420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A5132A3E-19BA-483C-B97C-9E41778DE29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DEF42B88-48AD-4B2B-A36D-CFA47137CAD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25" name="直線コネクタ 124">
          <a:extLst>
            <a:ext uri="{FF2B5EF4-FFF2-40B4-BE49-F238E27FC236}">
              <a16:creationId xmlns:a16="http://schemas.microsoft.com/office/drawing/2014/main" id="{A6F364FB-C8AA-4CEC-9321-C09333712123}"/>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26" name="債務償還比率最小値テキスト">
          <a:extLst>
            <a:ext uri="{FF2B5EF4-FFF2-40B4-BE49-F238E27FC236}">
              <a16:creationId xmlns:a16="http://schemas.microsoft.com/office/drawing/2014/main" id="{69131F80-89CF-466B-BC17-05692C9FD7CC}"/>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27" name="直線コネクタ 126">
          <a:extLst>
            <a:ext uri="{FF2B5EF4-FFF2-40B4-BE49-F238E27FC236}">
              <a16:creationId xmlns:a16="http://schemas.microsoft.com/office/drawing/2014/main" id="{A116AD22-E096-41DD-A657-D467AFF31347}"/>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5243E5E1-4020-4DCF-99B0-003E0EE371F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C2C7944-9D77-4523-B028-5BAE5E57E1B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30" name="債務償還比率平均値テキスト">
          <a:extLst>
            <a:ext uri="{FF2B5EF4-FFF2-40B4-BE49-F238E27FC236}">
              <a16:creationId xmlns:a16="http://schemas.microsoft.com/office/drawing/2014/main" id="{520EF8BB-B93A-48A7-9E3C-E697EA458795}"/>
            </a:ext>
          </a:extLst>
        </xdr:cNvPr>
        <xdr:cNvSpPr txBox="1"/>
      </xdr:nvSpPr>
      <xdr:spPr>
        <a:xfrm>
          <a:off x="14846300" y="5505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1" name="フローチャート: 判断 130">
          <a:extLst>
            <a:ext uri="{FF2B5EF4-FFF2-40B4-BE49-F238E27FC236}">
              <a16:creationId xmlns:a16="http://schemas.microsoft.com/office/drawing/2014/main" id="{8433CCEE-4893-447B-88EA-C324B55F25D5}"/>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2" name="フローチャート: 判断 131">
          <a:extLst>
            <a:ext uri="{FF2B5EF4-FFF2-40B4-BE49-F238E27FC236}">
              <a16:creationId xmlns:a16="http://schemas.microsoft.com/office/drawing/2014/main" id="{4F93B638-F52C-453D-BA64-7DBB16F63E86}"/>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3" name="フローチャート: 判断 132">
          <a:extLst>
            <a:ext uri="{FF2B5EF4-FFF2-40B4-BE49-F238E27FC236}">
              <a16:creationId xmlns:a16="http://schemas.microsoft.com/office/drawing/2014/main" id="{F0E7CA7C-D014-4ACE-84F4-632103A414BB}"/>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34" name="フローチャート: 判断 133">
          <a:extLst>
            <a:ext uri="{FF2B5EF4-FFF2-40B4-BE49-F238E27FC236}">
              <a16:creationId xmlns:a16="http://schemas.microsoft.com/office/drawing/2014/main" id="{332BA7B6-84E0-4A2B-8CEC-AA16194678B8}"/>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35" name="フローチャート: 判断 134">
          <a:extLst>
            <a:ext uri="{FF2B5EF4-FFF2-40B4-BE49-F238E27FC236}">
              <a16:creationId xmlns:a16="http://schemas.microsoft.com/office/drawing/2014/main" id="{B7BDA2B1-C450-4005-8C09-9215B31241B3}"/>
            </a:ext>
          </a:extLst>
        </xdr:cNvPr>
        <xdr:cNvSpPr/>
      </xdr:nvSpPr>
      <xdr:spPr>
        <a:xfrm>
          <a:off x="11747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DB985F76-5C26-42CE-85F9-087E1471A2E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146954A2-1A81-42E4-901F-A5D92DAD60C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92C2392-5349-45B3-B350-655CFCCEBC6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C0ED35C-0AC7-4D50-8CD6-A05D9C2492E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39E9AE8-634D-4859-BD07-E039094586A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73321</xdr:rowOff>
    </xdr:from>
    <xdr:to>
      <xdr:col>76</xdr:col>
      <xdr:colOff>73025</xdr:colOff>
      <xdr:row>30</xdr:row>
      <xdr:rowOff>3471</xdr:rowOff>
    </xdr:to>
    <xdr:sp macro="" textlink="">
      <xdr:nvSpPr>
        <xdr:cNvPr id="141" name="楕円 140">
          <a:extLst>
            <a:ext uri="{FF2B5EF4-FFF2-40B4-BE49-F238E27FC236}">
              <a16:creationId xmlns:a16="http://schemas.microsoft.com/office/drawing/2014/main" id="{93E8F9E2-9186-4BEB-A0F4-BD1A463995E3}"/>
            </a:ext>
          </a:extLst>
        </xdr:cNvPr>
        <xdr:cNvSpPr/>
      </xdr:nvSpPr>
      <xdr:spPr>
        <a:xfrm>
          <a:off x="14744700" y="58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51748</xdr:rowOff>
    </xdr:from>
    <xdr:ext cx="469744" cy="259045"/>
    <xdr:sp macro="" textlink="">
      <xdr:nvSpPr>
        <xdr:cNvPr id="142" name="債務償還比率該当値テキスト">
          <a:extLst>
            <a:ext uri="{FF2B5EF4-FFF2-40B4-BE49-F238E27FC236}">
              <a16:creationId xmlns:a16="http://schemas.microsoft.com/office/drawing/2014/main" id="{FAD320A5-E77D-4B88-BDD2-91C73436605D}"/>
            </a:ext>
          </a:extLst>
        </xdr:cNvPr>
        <xdr:cNvSpPr txBox="1"/>
      </xdr:nvSpPr>
      <xdr:spPr>
        <a:xfrm>
          <a:off x="14846300" y="579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62287</xdr:rowOff>
    </xdr:from>
    <xdr:to>
      <xdr:col>72</xdr:col>
      <xdr:colOff>123825</xdr:colOff>
      <xdr:row>29</xdr:row>
      <xdr:rowOff>163887</xdr:rowOff>
    </xdr:to>
    <xdr:sp macro="" textlink="">
      <xdr:nvSpPr>
        <xdr:cNvPr id="143" name="楕円 142">
          <a:extLst>
            <a:ext uri="{FF2B5EF4-FFF2-40B4-BE49-F238E27FC236}">
              <a16:creationId xmlns:a16="http://schemas.microsoft.com/office/drawing/2014/main" id="{A9530401-4901-4E02-968A-DE28621F7A61}"/>
            </a:ext>
          </a:extLst>
        </xdr:cNvPr>
        <xdr:cNvSpPr/>
      </xdr:nvSpPr>
      <xdr:spPr>
        <a:xfrm>
          <a:off x="14033500" y="580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113087</xdr:rowOff>
    </xdr:from>
    <xdr:to>
      <xdr:col>76</xdr:col>
      <xdr:colOff>22225</xdr:colOff>
      <xdr:row>29</xdr:row>
      <xdr:rowOff>124121</xdr:rowOff>
    </xdr:to>
    <xdr:cxnSp macro="">
      <xdr:nvCxnSpPr>
        <xdr:cNvPr id="144" name="直線コネクタ 143">
          <a:extLst>
            <a:ext uri="{FF2B5EF4-FFF2-40B4-BE49-F238E27FC236}">
              <a16:creationId xmlns:a16="http://schemas.microsoft.com/office/drawing/2014/main" id="{3BECAD64-9EE4-4EA7-808B-7488686DD996}"/>
            </a:ext>
          </a:extLst>
        </xdr:cNvPr>
        <xdr:cNvCxnSpPr/>
      </xdr:nvCxnSpPr>
      <xdr:spPr>
        <a:xfrm>
          <a:off x="14084300" y="5856662"/>
          <a:ext cx="711200" cy="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48973</xdr:rowOff>
    </xdr:from>
    <xdr:to>
      <xdr:col>68</xdr:col>
      <xdr:colOff>123825</xdr:colOff>
      <xdr:row>29</xdr:row>
      <xdr:rowOff>150573</xdr:rowOff>
    </xdr:to>
    <xdr:sp macro="" textlink="">
      <xdr:nvSpPr>
        <xdr:cNvPr id="145" name="楕円 144">
          <a:extLst>
            <a:ext uri="{FF2B5EF4-FFF2-40B4-BE49-F238E27FC236}">
              <a16:creationId xmlns:a16="http://schemas.microsoft.com/office/drawing/2014/main" id="{0A86FE45-DFCE-4B57-8AAB-72C2A320174A}"/>
            </a:ext>
          </a:extLst>
        </xdr:cNvPr>
        <xdr:cNvSpPr/>
      </xdr:nvSpPr>
      <xdr:spPr>
        <a:xfrm>
          <a:off x="13271500" y="579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99773</xdr:rowOff>
    </xdr:from>
    <xdr:to>
      <xdr:col>72</xdr:col>
      <xdr:colOff>73025</xdr:colOff>
      <xdr:row>29</xdr:row>
      <xdr:rowOff>113087</xdr:rowOff>
    </xdr:to>
    <xdr:cxnSp macro="">
      <xdr:nvCxnSpPr>
        <xdr:cNvPr id="146" name="直線コネクタ 145">
          <a:extLst>
            <a:ext uri="{FF2B5EF4-FFF2-40B4-BE49-F238E27FC236}">
              <a16:creationId xmlns:a16="http://schemas.microsoft.com/office/drawing/2014/main" id="{22372AD3-1359-481A-BF11-1E6FD6720C05}"/>
            </a:ext>
          </a:extLst>
        </xdr:cNvPr>
        <xdr:cNvCxnSpPr/>
      </xdr:nvCxnSpPr>
      <xdr:spPr>
        <a:xfrm>
          <a:off x="13322300" y="5843348"/>
          <a:ext cx="7620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116501</xdr:rowOff>
    </xdr:from>
    <xdr:to>
      <xdr:col>64</xdr:col>
      <xdr:colOff>123825</xdr:colOff>
      <xdr:row>30</xdr:row>
      <xdr:rowOff>46651</xdr:rowOff>
    </xdr:to>
    <xdr:sp macro="" textlink="">
      <xdr:nvSpPr>
        <xdr:cNvPr id="147" name="楕円 146">
          <a:extLst>
            <a:ext uri="{FF2B5EF4-FFF2-40B4-BE49-F238E27FC236}">
              <a16:creationId xmlns:a16="http://schemas.microsoft.com/office/drawing/2014/main" id="{4D05A6C5-A95B-4941-85BA-9186E20EBD33}"/>
            </a:ext>
          </a:extLst>
        </xdr:cNvPr>
        <xdr:cNvSpPr/>
      </xdr:nvSpPr>
      <xdr:spPr>
        <a:xfrm>
          <a:off x="12509500" y="586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99773</xdr:rowOff>
    </xdr:from>
    <xdr:to>
      <xdr:col>68</xdr:col>
      <xdr:colOff>73025</xdr:colOff>
      <xdr:row>29</xdr:row>
      <xdr:rowOff>167301</xdr:rowOff>
    </xdr:to>
    <xdr:cxnSp macro="">
      <xdr:nvCxnSpPr>
        <xdr:cNvPr id="148" name="直線コネクタ 147">
          <a:extLst>
            <a:ext uri="{FF2B5EF4-FFF2-40B4-BE49-F238E27FC236}">
              <a16:creationId xmlns:a16="http://schemas.microsoft.com/office/drawing/2014/main" id="{187BE435-72AA-4C28-B40F-81BA042FA905}"/>
            </a:ext>
          </a:extLst>
        </xdr:cNvPr>
        <xdr:cNvCxnSpPr/>
      </xdr:nvCxnSpPr>
      <xdr:spPr>
        <a:xfrm flipV="1">
          <a:off x="12560300" y="5843348"/>
          <a:ext cx="762000" cy="6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28773</xdr:rowOff>
    </xdr:from>
    <xdr:to>
      <xdr:col>60</xdr:col>
      <xdr:colOff>123825</xdr:colOff>
      <xdr:row>30</xdr:row>
      <xdr:rowOff>130373</xdr:rowOff>
    </xdr:to>
    <xdr:sp macro="" textlink="">
      <xdr:nvSpPr>
        <xdr:cNvPr id="149" name="楕円 148">
          <a:extLst>
            <a:ext uri="{FF2B5EF4-FFF2-40B4-BE49-F238E27FC236}">
              <a16:creationId xmlns:a16="http://schemas.microsoft.com/office/drawing/2014/main" id="{3E8DCC8E-A691-429D-8889-45E0A42B6738}"/>
            </a:ext>
          </a:extLst>
        </xdr:cNvPr>
        <xdr:cNvSpPr/>
      </xdr:nvSpPr>
      <xdr:spPr>
        <a:xfrm>
          <a:off x="11747500" y="594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167301</xdr:rowOff>
    </xdr:from>
    <xdr:to>
      <xdr:col>64</xdr:col>
      <xdr:colOff>73025</xdr:colOff>
      <xdr:row>30</xdr:row>
      <xdr:rowOff>79573</xdr:rowOff>
    </xdr:to>
    <xdr:cxnSp macro="">
      <xdr:nvCxnSpPr>
        <xdr:cNvPr id="150" name="直線コネクタ 149">
          <a:extLst>
            <a:ext uri="{FF2B5EF4-FFF2-40B4-BE49-F238E27FC236}">
              <a16:creationId xmlns:a16="http://schemas.microsoft.com/office/drawing/2014/main" id="{A284E1CD-A465-4719-B885-F804F270E21D}"/>
            </a:ext>
          </a:extLst>
        </xdr:cNvPr>
        <xdr:cNvCxnSpPr/>
      </xdr:nvCxnSpPr>
      <xdr:spPr>
        <a:xfrm flipV="1">
          <a:off x="11798300" y="5910876"/>
          <a:ext cx="762000" cy="8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1" name="n_1aveValue債務償還比率">
          <a:extLst>
            <a:ext uri="{FF2B5EF4-FFF2-40B4-BE49-F238E27FC236}">
              <a16:creationId xmlns:a16="http://schemas.microsoft.com/office/drawing/2014/main" id="{FE6DF7B9-8773-43E1-8909-034CC42C7EC5}"/>
            </a:ext>
          </a:extLst>
        </xdr:cNvPr>
        <xdr:cNvSpPr txBox="1"/>
      </xdr:nvSpPr>
      <xdr:spPr>
        <a:xfrm>
          <a:off x="13836727" y="54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2" name="n_2aveValue債務償還比率">
          <a:extLst>
            <a:ext uri="{FF2B5EF4-FFF2-40B4-BE49-F238E27FC236}">
              <a16:creationId xmlns:a16="http://schemas.microsoft.com/office/drawing/2014/main" id="{45BBA4EB-B0A3-45C4-95DB-DC9CD7DD5768}"/>
            </a:ext>
          </a:extLst>
        </xdr:cNvPr>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3" name="n_3aveValue債務償還比率">
          <a:extLst>
            <a:ext uri="{FF2B5EF4-FFF2-40B4-BE49-F238E27FC236}">
              <a16:creationId xmlns:a16="http://schemas.microsoft.com/office/drawing/2014/main" id="{09ED6662-FFC5-4BF5-B2EC-071A8DF70328}"/>
            </a:ext>
          </a:extLst>
        </xdr:cNvPr>
        <xdr:cNvSpPr txBox="1"/>
      </xdr:nvSpPr>
      <xdr:spPr>
        <a:xfrm>
          <a:off x="123254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54" name="n_4aveValue債務償還比率">
          <a:extLst>
            <a:ext uri="{FF2B5EF4-FFF2-40B4-BE49-F238E27FC236}">
              <a16:creationId xmlns:a16="http://schemas.microsoft.com/office/drawing/2014/main" id="{2B2E0F05-1917-4AD1-B9D7-95571F0CE17F}"/>
            </a:ext>
          </a:extLst>
        </xdr:cNvPr>
        <xdr:cNvSpPr txBox="1"/>
      </xdr:nvSpPr>
      <xdr:spPr>
        <a:xfrm>
          <a:off x="11563427" y="55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155014</xdr:rowOff>
    </xdr:from>
    <xdr:ext cx="469744" cy="259045"/>
    <xdr:sp macro="" textlink="">
      <xdr:nvSpPr>
        <xdr:cNvPr id="155" name="n_1mainValue債務償還比率">
          <a:extLst>
            <a:ext uri="{FF2B5EF4-FFF2-40B4-BE49-F238E27FC236}">
              <a16:creationId xmlns:a16="http://schemas.microsoft.com/office/drawing/2014/main" id="{72CC1FD8-1633-41F3-BA42-C61DAF52F38E}"/>
            </a:ext>
          </a:extLst>
        </xdr:cNvPr>
        <xdr:cNvSpPr txBox="1"/>
      </xdr:nvSpPr>
      <xdr:spPr>
        <a:xfrm>
          <a:off x="13836727" y="589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141700</xdr:rowOff>
    </xdr:from>
    <xdr:ext cx="469744" cy="259045"/>
    <xdr:sp macro="" textlink="">
      <xdr:nvSpPr>
        <xdr:cNvPr id="156" name="n_2mainValue債務償還比率">
          <a:extLst>
            <a:ext uri="{FF2B5EF4-FFF2-40B4-BE49-F238E27FC236}">
              <a16:creationId xmlns:a16="http://schemas.microsoft.com/office/drawing/2014/main" id="{2F7CCFD5-A008-478D-9BF7-E1FDD3B45906}"/>
            </a:ext>
          </a:extLst>
        </xdr:cNvPr>
        <xdr:cNvSpPr txBox="1"/>
      </xdr:nvSpPr>
      <xdr:spPr>
        <a:xfrm>
          <a:off x="13087427" y="588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37778</xdr:rowOff>
    </xdr:from>
    <xdr:ext cx="469744" cy="259045"/>
    <xdr:sp macro="" textlink="">
      <xdr:nvSpPr>
        <xdr:cNvPr id="157" name="n_3mainValue債務償還比率">
          <a:extLst>
            <a:ext uri="{FF2B5EF4-FFF2-40B4-BE49-F238E27FC236}">
              <a16:creationId xmlns:a16="http://schemas.microsoft.com/office/drawing/2014/main" id="{FD4D25C7-225E-46D6-861B-C17E344465F5}"/>
            </a:ext>
          </a:extLst>
        </xdr:cNvPr>
        <xdr:cNvSpPr txBox="1"/>
      </xdr:nvSpPr>
      <xdr:spPr>
        <a:xfrm>
          <a:off x="12325427" y="595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121500</xdr:rowOff>
    </xdr:from>
    <xdr:ext cx="469744" cy="259045"/>
    <xdr:sp macro="" textlink="">
      <xdr:nvSpPr>
        <xdr:cNvPr id="158" name="n_4mainValue債務償還比率">
          <a:extLst>
            <a:ext uri="{FF2B5EF4-FFF2-40B4-BE49-F238E27FC236}">
              <a16:creationId xmlns:a16="http://schemas.microsoft.com/office/drawing/2014/main" id="{AB54622A-A694-4187-B0A0-69B03D0CD93D}"/>
            </a:ext>
          </a:extLst>
        </xdr:cNvPr>
        <xdr:cNvSpPr txBox="1"/>
      </xdr:nvSpPr>
      <xdr:spPr>
        <a:xfrm>
          <a:off x="11563427" y="603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C22ADE52-6CC5-4EDB-886D-5B96CC5FED1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4EB4E322-4184-49B2-B130-0E28445F192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8401EAD4-D647-41D1-ADC9-D3C4144B7FB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4F219C82-3555-4860-BF3C-F637F613D5A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FE3B0F5E-1B21-4F3A-9D47-F35E3A011C1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DDAB68F9-7CF4-4153-81CA-19212E589F6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A41CC37-0C89-4387-B1F0-B73753EC5B9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EBD7688-A7D7-46A6-A761-451B4D89F63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B8DBBAD-6A7F-45B6-8282-DDEF807CFF6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E30B6DF-55A0-44C1-B69F-116AA228C74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北海道当麻町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61AB437-2765-4F7B-A81E-DEA1EE0F397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B6D8B45-7F6C-4B3D-AECA-8E0ACFEB8B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F027F0C-BEAE-468B-8AEA-8EC6CB8B699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5188412-CD62-478A-801A-CEF66F24887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CA72D0-9A05-4FB8-9F70-CFD2AEE2504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9A4104D-B17D-42FF-A3E8-D16D2EBCA2E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6,136
6,119
204.90
7,633,868
7,437,938
195,487
3,693,825
8,234,838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A01ED8F-FADB-413F-BA47-74BCD85EB3E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174BE2-E8E8-4ED3-9091-13D17620AB7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E79EADC-303D-4D24-AD81-1E8D37CDD79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CE99899-0609-4EEA-AFB4-39A7508E65F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567F644-EAF0-430D-BC82-E0DC7DC117D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FFA8A96-B288-4F93-97D3-D0F603227C9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ABFF097-B0C1-4981-A280-9CE953CA3C7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3E7F57E-2A31-44A9-B4B5-57E58E7514B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67D9FD-003B-4EC8-BD5E-C27DACB96A4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121FA8C-0DB3-4E3D-A836-46202E4475A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10D31D8-72C8-4ADD-B710-C69C7ECE72C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EA5C555-2C6C-41D5-BD0A-2838C5B5754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FD5941D-2A04-4173-962C-08170D3E551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1D0BE50-C521-4410-AFC6-CDDDAC99E3F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8CE5680-4312-493F-8927-E8C62B11039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81FBA3-3EFC-4E68-8CB7-A21A3F207D2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B05541E-2C6B-43BF-B006-2D1339A3840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C0A546C-0141-4950-AF12-72E60A9931E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AE21833-20CE-4727-9420-57F4786E682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9DEA617-4C08-460A-BB1C-39CC8F4D58C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6D04528-0D61-4C97-A48A-94525828C95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D0BBE57-AF4A-4E63-85FF-7D3C13D531A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B1F4891-D08E-4A74-B2AB-50614E5D0A5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804D39D-84DF-490C-8C6D-5448E8145EB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E55D25D-D3E2-41ED-8ED0-9853169A113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59ADFC9-3598-4481-8FBC-38CAF5C0D41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44BD288-5E80-4F2A-9D79-AF509CF44BF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3CBE67-4DE2-49D4-BCF2-4228D0C3384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49A0A2E-234C-4373-9020-98E10B1051C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F1C633B-34AE-4359-BDE8-1B1689B55D8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9B11E05-D024-4FB2-8DC9-FDB60005D38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B92D08A-85E9-42AA-AD16-67F0203365F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888C94A-5763-460E-B433-AF168D8F5FD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EFFB38A-585D-48E0-9C7F-1742A375545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E002345-84CB-4337-9B65-494352F8BA5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A6FC322-36A0-4FB8-831E-69531E1AE42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B92FDDB-1E76-430A-B013-379A17D7C75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08455B6-48C8-49A2-9270-4BEF437704D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AE52EDC-505A-4194-8978-1EF003C3C07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1CE1B98-6A52-41AB-B744-219C873F52F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C14D48B-7A35-4686-A37F-8DB7CA04BDD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037CD09-E686-4000-B049-8EAD7E27182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EF79561-20DE-4889-8554-60FDBD88E6D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A86F288-CBCD-42FC-871F-2B7D9C5FDB3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59FB23A-1C9F-4401-936D-F06A83C0F15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30800864-721B-4C04-9251-BFAC01544789}"/>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F0DFF552-BBCB-47A5-8905-554DE19D72DA}"/>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43606E86-4B0D-4CAE-AC45-5E27E87941A3}"/>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2045F5E5-DD4D-4851-997C-43F212502AC7}"/>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DFA75A14-B1BC-4F20-89E5-A9065998D20A}"/>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147337</xdr:rowOff>
    </xdr:from>
    <xdr:ext cx="405111" cy="259045"/>
    <xdr:sp macro="" textlink="">
      <xdr:nvSpPr>
        <xdr:cNvPr id="62" name="【道路】&#10;有形固定資産減価償却率平均値テキスト">
          <a:extLst>
            <a:ext uri="{FF2B5EF4-FFF2-40B4-BE49-F238E27FC236}">
              <a16:creationId xmlns:a16="http://schemas.microsoft.com/office/drawing/2014/main" id="{DD2B0A1E-AA9F-4C19-A1EC-F463B1524320}"/>
            </a:ext>
          </a:extLst>
        </xdr:cNvPr>
        <xdr:cNvSpPr txBox="1"/>
      </xdr:nvSpPr>
      <xdr:spPr>
        <a:xfrm>
          <a:off x="4673600" y="649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60F3BB32-1F74-4576-82D0-77EF129233F2}"/>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CBD81424-7185-497E-8F5B-2C3605DE945D}"/>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45BDB9B8-8F85-479F-BDCF-67D688E81FE2}"/>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BE18C09E-0D88-474F-B11D-3DA4F82D9096}"/>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4CB8B2B6-DF1B-4596-8BF1-86DB10F2B79B}"/>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82C9EA4-46DD-4464-8291-99581AFD3F8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A4444CF-655E-4ACD-8CCA-D04C43ACECA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39A94F2-339B-48A6-BC34-AA945ED0ED0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3443EE0-C3E8-497F-AEF2-9E0F5D2E6FC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09ABCD4-5DB7-4B72-AAAB-920E4A9016D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147320</xdr:rowOff>
    </xdr:from>
    <xdr:to>
      <xdr:col>24</xdr:col>
      <xdr:colOff>114300</xdr:colOff>
      <xdr:row>40</xdr:row>
      <xdr:rowOff>77470</xdr:rowOff>
    </xdr:to>
    <xdr:sp macro="" textlink="">
      <xdr:nvSpPr>
        <xdr:cNvPr id="73" name="楕円 72">
          <a:extLst>
            <a:ext uri="{FF2B5EF4-FFF2-40B4-BE49-F238E27FC236}">
              <a16:creationId xmlns:a16="http://schemas.microsoft.com/office/drawing/2014/main" id="{C395F07A-D583-429E-8FFB-6EA4CDB2A7BF}"/>
            </a:ext>
          </a:extLst>
        </xdr:cNvPr>
        <xdr:cNvSpPr/>
      </xdr:nvSpPr>
      <xdr:spPr>
        <a:xfrm>
          <a:off x="45847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125747</xdr:rowOff>
    </xdr:from>
    <xdr:ext cx="405111" cy="259045"/>
    <xdr:sp macro="" textlink="">
      <xdr:nvSpPr>
        <xdr:cNvPr id="74" name="【道路】&#10;有形固定資産減価償却率該当値テキスト">
          <a:extLst>
            <a:ext uri="{FF2B5EF4-FFF2-40B4-BE49-F238E27FC236}">
              <a16:creationId xmlns:a16="http://schemas.microsoft.com/office/drawing/2014/main" id="{90BB4536-3FBB-4390-8961-ABACA537680A}"/>
            </a:ext>
          </a:extLst>
        </xdr:cNvPr>
        <xdr:cNvSpPr txBox="1"/>
      </xdr:nvSpPr>
      <xdr:spPr>
        <a:xfrm>
          <a:off x="4673600"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114935</xdr:rowOff>
    </xdr:from>
    <xdr:to>
      <xdr:col>20</xdr:col>
      <xdr:colOff>38100</xdr:colOff>
      <xdr:row>40</xdr:row>
      <xdr:rowOff>45085</xdr:rowOff>
    </xdr:to>
    <xdr:sp macro="" textlink="">
      <xdr:nvSpPr>
        <xdr:cNvPr id="75" name="楕円 74">
          <a:extLst>
            <a:ext uri="{FF2B5EF4-FFF2-40B4-BE49-F238E27FC236}">
              <a16:creationId xmlns:a16="http://schemas.microsoft.com/office/drawing/2014/main" id="{B3EC9D85-057C-400E-94D8-EC7858FC850B}"/>
            </a:ext>
          </a:extLst>
        </xdr:cNvPr>
        <xdr:cNvSpPr/>
      </xdr:nvSpPr>
      <xdr:spPr>
        <a:xfrm>
          <a:off x="3746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165735</xdr:rowOff>
    </xdr:from>
    <xdr:to>
      <xdr:col>24</xdr:col>
      <xdr:colOff>63500</xdr:colOff>
      <xdr:row>40</xdr:row>
      <xdr:rowOff>26670</xdr:rowOff>
    </xdr:to>
    <xdr:cxnSp macro="">
      <xdr:nvCxnSpPr>
        <xdr:cNvPr id="76" name="直線コネクタ 75">
          <a:extLst>
            <a:ext uri="{FF2B5EF4-FFF2-40B4-BE49-F238E27FC236}">
              <a16:creationId xmlns:a16="http://schemas.microsoft.com/office/drawing/2014/main" id="{22EADD7A-1F50-419F-AEDB-96DE47BFC057}"/>
            </a:ext>
          </a:extLst>
        </xdr:cNvPr>
        <xdr:cNvCxnSpPr/>
      </xdr:nvCxnSpPr>
      <xdr:spPr>
        <a:xfrm>
          <a:off x="3797300" y="68522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92075</xdr:rowOff>
    </xdr:from>
    <xdr:to>
      <xdr:col>15</xdr:col>
      <xdr:colOff>101600</xdr:colOff>
      <xdr:row>40</xdr:row>
      <xdr:rowOff>22225</xdr:rowOff>
    </xdr:to>
    <xdr:sp macro="" textlink="">
      <xdr:nvSpPr>
        <xdr:cNvPr id="77" name="楕円 76">
          <a:extLst>
            <a:ext uri="{FF2B5EF4-FFF2-40B4-BE49-F238E27FC236}">
              <a16:creationId xmlns:a16="http://schemas.microsoft.com/office/drawing/2014/main" id="{7767294B-E377-428E-B99F-1627D0FA9EF1}"/>
            </a:ext>
          </a:extLst>
        </xdr:cNvPr>
        <xdr:cNvSpPr/>
      </xdr:nvSpPr>
      <xdr:spPr>
        <a:xfrm>
          <a:off x="2857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142875</xdr:rowOff>
    </xdr:from>
    <xdr:to>
      <xdr:col>19</xdr:col>
      <xdr:colOff>177800</xdr:colOff>
      <xdr:row>39</xdr:row>
      <xdr:rowOff>165735</xdr:rowOff>
    </xdr:to>
    <xdr:cxnSp macro="">
      <xdr:nvCxnSpPr>
        <xdr:cNvPr id="78" name="直線コネクタ 77">
          <a:extLst>
            <a:ext uri="{FF2B5EF4-FFF2-40B4-BE49-F238E27FC236}">
              <a16:creationId xmlns:a16="http://schemas.microsoft.com/office/drawing/2014/main" id="{C81AA275-4975-4051-BD09-905520CCED35}"/>
            </a:ext>
          </a:extLst>
        </xdr:cNvPr>
        <xdr:cNvCxnSpPr/>
      </xdr:nvCxnSpPr>
      <xdr:spPr>
        <a:xfrm>
          <a:off x="2908300" y="68294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73025</xdr:rowOff>
    </xdr:from>
    <xdr:to>
      <xdr:col>10</xdr:col>
      <xdr:colOff>165100</xdr:colOff>
      <xdr:row>40</xdr:row>
      <xdr:rowOff>3175</xdr:rowOff>
    </xdr:to>
    <xdr:sp macro="" textlink="">
      <xdr:nvSpPr>
        <xdr:cNvPr id="79" name="楕円 78">
          <a:extLst>
            <a:ext uri="{FF2B5EF4-FFF2-40B4-BE49-F238E27FC236}">
              <a16:creationId xmlns:a16="http://schemas.microsoft.com/office/drawing/2014/main" id="{16A57EF9-FBB9-4BC2-9CAC-383FFAC078EA}"/>
            </a:ext>
          </a:extLst>
        </xdr:cNvPr>
        <xdr:cNvSpPr/>
      </xdr:nvSpPr>
      <xdr:spPr>
        <a:xfrm>
          <a:off x="1968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123825</xdr:rowOff>
    </xdr:from>
    <xdr:to>
      <xdr:col>15</xdr:col>
      <xdr:colOff>50800</xdr:colOff>
      <xdr:row>39</xdr:row>
      <xdr:rowOff>142875</xdr:rowOff>
    </xdr:to>
    <xdr:cxnSp macro="">
      <xdr:nvCxnSpPr>
        <xdr:cNvPr id="80" name="直線コネクタ 79">
          <a:extLst>
            <a:ext uri="{FF2B5EF4-FFF2-40B4-BE49-F238E27FC236}">
              <a16:creationId xmlns:a16="http://schemas.microsoft.com/office/drawing/2014/main" id="{62A3C80F-C634-423F-925E-14FB459FC047}"/>
            </a:ext>
          </a:extLst>
        </xdr:cNvPr>
        <xdr:cNvCxnSpPr/>
      </xdr:nvCxnSpPr>
      <xdr:spPr>
        <a:xfrm>
          <a:off x="2019300" y="68103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10160</xdr:rowOff>
    </xdr:from>
    <xdr:to>
      <xdr:col>6</xdr:col>
      <xdr:colOff>38100</xdr:colOff>
      <xdr:row>39</xdr:row>
      <xdr:rowOff>111760</xdr:rowOff>
    </xdr:to>
    <xdr:sp macro="" textlink="">
      <xdr:nvSpPr>
        <xdr:cNvPr id="81" name="楕円 80">
          <a:extLst>
            <a:ext uri="{FF2B5EF4-FFF2-40B4-BE49-F238E27FC236}">
              <a16:creationId xmlns:a16="http://schemas.microsoft.com/office/drawing/2014/main" id="{CBE85607-C6EF-45F4-9B49-62DD93B89CBE}"/>
            </a:ext>
          </a:extLst>
        </xdr:cNvPr>
        <xdr:cNvSpPr/>
      </xdr:nvSpPr>
      <xdr:spPr>
        <a:xfrm>
          <a:off x="1079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60960</xdr:rowOff>
    </xdr:from>
    <xdr:to>
      <xdr:col>10</xdr:col>
      <xdr:colOff>114300</xdr:colOff>
      <xdr:row>39</xdr:row>
      <xdr:rowOff>123825</xdr:rowOff>
    </xdr:to>
    <xdr:cxnSp macro="">
      <xdr:nvCxnSpPr>
        <xdr:cNvPr id="82" name="直線コネクタ 81">
          <a:extLst>
            <a:ext uri="{FF2B5EF4-FFF2-40B4-BE49-F238E27FC236}">
              <a16:creationId xmlns:a16="http://schemas.microsoft.com/office/drawing/2014/main" id="{F274D79C-5557-485E-BF6C-F75274FBA558}"/>
            </a:ext>
          </a:extLst>
        </xdr:cNvPr>
        <xdr:cNvCxnSpPr/>
      </xdr:nvCxnSpPr>
      <xdr:spPr>
        <a:xfrm>
          <a:off x="1130300" y="67475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2D180258-BA07-4DA2-B757-777792992B53}"/>
            </a:ext>
          </a:extLst>
        </xdr:cNvPr>
        <xdr:cNvSpPr txBox="1"/>
      </xdr:nvSpPr>
      <xdr:spPr>
        <a:xfrm>
          <a:off x="358204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21607</xdr:rowOff>
    </xdr:from>
    <xdr:ext cx="405111" cy="259045"/>
    <xdr:sp macro="" textlink="">
      <xdr:nvSpPr>
        <xdr:cNvPr id="84" name="n_2aveValue【道路】&#10;有形固定資産減価償却率">
          <a:extLst>
            <a:ext uri="{FF2B5EF4-FFF2-40B4-BE49-F238E27FC236}">
              <a16:creationId xmlns:a16="http://schemas.microsoft.com/office/drawing/2014/main" id="{792602DC-7FF6-48D9-970C-0C8EDBAF0EB3}"/>
            </a:ext>
          </a:extLst>
        </xdr:cNvPr>
        <xdr:cNvSpPr txBox="1"/>
      </xdr:nvSpPr>
      <xdr:spPr>
        <a:xfrm>
          <a:off x="27057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F50D8A4E-534D-4899-AEB8-C58C84605716}"/>
            </a:ext>
          </a:extLst>
        </xdr:cNvPr>
        <xdr:cNvSpPr txBox="1"/>
      </xdr:nvSpPr>
      <xdr:spPr>
        <a:xfrm>
          <a:off x="1816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a:extLst>
            <a:ext uri="{FF2B5EF4-FFF2-40B4-BE49-F238E27FC236}">
              <a16:creationId xmlns:a16="http://schemas.microsoft.com/office/drawing/2014/main" id="{60F8E25E-4FFE-48A8-A529-F60477466512}"/>
            </a:ext>
          </a:extLst>
        </xdr:cNvPr>
        <xdr:cNvSpPr txBox="1"/>
      </xdr:nvSpPr>
      <xdr:spPr>
        <a:xfrm>
          <a:off x="927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36212</xdr:rowOff>
    </xdr:from>
    <xdr:ext cx="405111" cy="259045"/>
    <xdr:sp macro="" textlink="">
      <xdr:nvSpPr>
        <xdr:cNvPr id="87" name="n_1mainValue【道路】&#10;有形固定資産減価償却率">
          <a:extLst>
            <a:ext uri="{FF2B5EF4-FFF2-40B4-BE49-F238E27FC236}">
              <a16:creationId xmlns:a16="http://schemas.microsoft.com/office/drawing/2014/main" id="{86749718-229F-4522-925F-CCFD4FBF8110}"/>
            </a:ext>
          </a:extLst>
        </xdr:cNvPr>
        <xdr:cNvSpPr txBox="1"/>
      </xdr:nvSpPr>
      <xdr:spPr>
        <a:xfrm>
          <a:off x="35820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13352</xdr:rowOff>
    </xdr:from>
    <xdr:ext cx="405111" cy="259045"/>
    <xdr:sp macro="" textlink="">
      <xdr:nvSpPr>
        <xdr:cNvPr id="88" name="n_2mainValue【道路】&#10;有形固定資産減価償却率">
          <a:extLst>
            <a:ext uri="{FF2B5EF4-FFF2-40B4-BE49-F238E27FC236}">
              <a16:creationId xmlns:a16="http://schemas.microsoft.com/office/drawing/2014/main" id="{45888E43-3344-412C-A5D1-801FBE078C96}"/>
            </a:ext>
          </a:extLst>
        </xdr:cNvPr>
        <xdr:cNvSpPr txBox="1"/>
      </xdr:nvSpPr>
      <xdr:spPr>
        <a:xfrm>
          <a:off x="2705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165752</xdr:rowOff>
    </xdr:from>
    <xdr:ext cx="405111" cy="259045"/>
    <xdr:sp macro="" textlink="">
      <xdr:nvSpPr>
        <xdr:cNvPr id="89" name="n_3mainValue【道路】&#10;有形固定資産減価償却率">
          <a:extLst>
            <a:ext uri="{FF2B5EF4-FFF2-40B4-BE49-F238E27FC236}">
              <a16:creationId xmlns:a16="http://schemas.microsoft.com/office/drawing/2014/main" id="{43AA3553-CCDF-4E3E-9FAF-F6345FE4F4F1}"/>
            </a:ext>
          </a:extLst>
        </xdr:cNvPr>
        <xdr:cNvSpPr txBox="1"/>
      </xdr:nvSpPr>
      <xdr:spPr>
        <a:xfrm>
          <a:off x="1816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102887</xdr:rowOff>
    </xdr:from>
    <xdr:ext cx="405111" cy="259045"/>
    <xdr:sp macro="" textlink="">
      <xdr:nvSpPr>
        <xdr:cNvPr id="90" name="n_4mainValue【道路】&#10;有形固定資産減価償却率">
          <a:extLst>
            <a:ext uri="{FF2B5EF4-FFF2-40B4-BE49-F238E27FC236}">
              <a16:creationId xmlns:a16="http://schemas.microsoft.com/office/drawing/2014/main" id="{6C4C218A-2D13-406F-93F2-39DFC822C53A}"/>
            </a:ext>
          </a:extLst>
        </xdr:cNvPr>
        <xdr:cNvSpPr txBox="1"/>
      </xdr:nvSpPr>
      <xdr:spPr>
        <a:xfrm>
          <a:off x="927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182B049-C865-4297-A222-3409D472D0B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AA6D7B8-D09F-4925-A405-99894F60EC1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9318383-C161-4A4F-92B5-43577FB7703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134C5A4-0E9C-485C-99F9-CF06F10EE17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2F83025-75C7-4032-88CD-58A31332F97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3AF824A-E2A0-4CC8-9CF4-73FC9267388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E787408-8610-49FE-A8BE-97A54D31C9C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73CD557-8F84-4534-8125-6C5DCB851D8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5ECD051-A6C7-4C85-A32E-A6CA5B2F996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580D909-172B-4804-9174-C63843BA8E7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262E21D-1E87-46DA-AB81-C364D05CF0B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4A0319F-43C2-4416-9C71-07176ED4A2B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5530849-80F2-459E-AE1B-AC6FE25B30D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717AF052-FA7E-4259-B5D3-37C351F8C385}"/>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76482DB-4A3E-4247-A269-EE1DA288566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FFBA4096-72F3-4553-921D-526354ED436C}"/>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942BB6C-20D3-4317-9F6A-A5C48FD00E4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EEC7F7DD-991B-43CC-82C8-4B2940061C73}"/>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F4EE96D-6232-460D-B3F0-CD0301CC321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12F9E6BD-6118-4DAC-9E31-41827B48C9F3}"/>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7D7EFCE-EC40-488C-A3E6-0F54BAC1235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A870E693-F931-458D-BD30-117E7701CE8B}"/>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488E951-7CAA-49F9-AE21-1C0F6EBB120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B1E0E012-E0B9-4AD8-B6D7-69612C2D2A00}"/>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9209D05B-38C2-4413-B2E5-08E5EC60DB0E}"/>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061AFED1-ACDC-45F7-A120-098AB81847D6}"/>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4C3F3FF6-FD4C-4052-ABE7-C71DC7988902}"/>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480BEDEA-4C80-44D1-9DE9-D6AD9E04D061}"/>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8F061815-D4E4-4FA1-A877-2AC3AE138CA0}"/>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38797AEB-F6AE-4FCA-80C1-90A42EE1C74F}"/>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C474F166-0738-4D0B-B8BA-2B152FCA0909}"/>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84E4768A-5768-4449-A743-7F1AA34CEA09}"/>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086306E8-6FF0-4F6B-BEAF-990279589DCC}"/>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422E790E-C1C7-4434-9A8B-4674EB5EA1EA}"/>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09F3326-9683-4B90-9892-E395F100DB4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967F0A7-49C1-445B-9B2A-749AD782B0C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6C368D6-BE4A-40E1-8A9C-09A092A7125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65108B2-257A-41E6-9281-5B5B1B028B5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1D2FB9D-56C3-4E1B-B405-F0993E80368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76340</xdr:rowOff>
    </xdr:from>
    <xdr:to>
      <xdr:col>55</xdr:col>
      <xdr:colOff>50800</xdr:colOff>
      <xdr:row>42</xdr:row>
      <xdr:rowOff>6490</xdr:rowOff>
    </xdr:to>
    <xdr:sp macro="" textlink="">
      <xdr:nvSpPr>
        <xdr:cNvPr id="130" name="楕円 129">
          <a:extLst>
            <a:ext uri="{FF2B5EF4-FFF2-40B4-BE49-F238E27FC236}">
              <a16:creationId xmlns:a16="http://schemas.microsoft.com/office/drawing/2014/main" id="{F90546CD-28CE-4AE9-96E7-1C31CD8DAD10}"/>
            </a:ext>
          </a:extLst>
        </xdr:cNvPr>
        <xdr:cNvSpPr/>
      </xdr:nvSpPr>
      <xdr:spPr>
        <a:xfrm>
          <a:off x="10426700" y="71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61459BC0-54CC-403E-93A8-5DA1CF03CA08}"/>
            </a:ext>
          </a:extLst>
        </xdr:cNvPr>
        <xdr:cNvSpPr txBox="1"/>
      </xdr:nvSpPr>
      <xdr:spPr>
        <a:xfrm>
          <a:off x="10515600" y="70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76846</xdr:rowOff>
    </xdr:from>
    <xdr:to>
      <xdr:col>50</xdr:col>
      <xdr:colOff>165100</xdr:colOff>
      <xdr:row>42</xdr:row>
      <xdr:rowOff>6996</xdr:rowOff>
    </xdr:to>
    <xdr:sp macro="" textlink="">
      <xdr:nvSpPr>
        <xdr:cNvPr id="132" name="楕円 131">
          <a:extLst>
            <a:ext uri="{FF2B5EF4-FFF2-40B4-BE49-F238E27FC236}">
              <a16:creationId xmlns:a16="http://schemas.microsoft.com/office/drawing/2014/main" id="{ADE78369-8AF8-4F2A-84BE-67D8E514E898}"/>
            </a:ext>
          </a:extLst>
        </xdr:cNvPr>
        <xdr:cNvSpPr/>
      </xdr:nvSpPr>
      <xdr:spPr>
        <a:xfrm>
          <a:off x="9588500" y="710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127140</xdr:rowOff>
    </xdr:from>
    <xdr:to>
      <xdr:col>55</xdr:col>
      <xdr:colOff>0</xdr:colOff>
      <xdr:row>41</xdr:row>
      <xdr:rowOff>127646</xdr:rowOff>
    </xdr:to>
    <xdr:cxnSp macro="">
      <xdr:nvCxnSpPr>
        <xdr:cNvPr id="133" name="直線コネクタ 132">
          <a:extLst>
            <a:ext uri="{FF2B5EF4-FFF2-40B4-BE49-F238E27FC236}">
              <a16:creationId xmlns:a16="http://schemas.microsoft.com/office/drawing/2014/main" id="{9E5BAF0A-78BD-41B1-AD52-9AA0654A0A3C}"/>
            </a:ext>
          </a:extLst>
        </xdr:cNvPr>
        <xdr:cNvCxnSpPr/>
      </xdr:nvCxnSpPr>
      <xdr:spPr>
        <a:xfrm flipV="1">
          <a:off x="9639300" y="7156590"/>
          <a:ext cx="8382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80561</xdr:rowOff>
    </xdr:from>
    <xdr:to>
      <xdr:col>46</xdr:col>
      <xdr:colOff>38100</xdr:colOff>
      <xdr:row>42</xdr:row>
      <xdr:rowOff>10711</xdr:rowOff>
    </xdr:to>
    <xdr:sp macro="" textlink="">
      <xdr:nvSpPr>
        <xdr:cNvPr id="134" name="楕円 133">
          <a:extLst>
            <a:ext uri="{FF2B5EF4-FFF2-40B4-BE49-F238E27FC236}">
              <a16:creationId xmlns:a16="http://schemas.microsoft.com/office/drawing/2014/main" id="{567331B0-742D-44F7-AB74-6107F5AB40D0}"/>
            </a:ext>
          </a:extLst>
        </xdr:cNvPr>
        <xdr:cNvSpPr/>
      </xdr:nvSpPr>
      <xdr:spPr>
        <a:xfrm>
          <a:off x="8699500" y="711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127646</xdr:rowOff>
    </xdr:from>
    <xdr:to>
      <xdr:col>50</xdr:col>
      <xdr:colOff>114300</xdr:colOff>
      <xdr:row>41</xdr:row>
      <xdr:rowOff>131361</xdr:rowOff>
    </xdr:to>
    <xdr:cxnSp macro="">
      <xdr:nvCxnSpPr>
        <xdr:cNvPr id="135" name="直線コネクタ 134">
          <a:extLst>
            <a:ext uri="{FF2B5EF4-FFF2-40B4-BE49-F238E27FC236}">
              <a16:creationId xmlns:a16="http://schemas.microsoft.com/office/drawing/2014/main" id="{91CA2108-FC78-4F3B-87B5-EA16B1E80FE1}"/>
            </a:ext>
          </a:extLst>
        </xdr:cNvPr>
        <xdr:cNvCxnSpPr/>
      </xdr:nvCxnSpPr>
      <xdr:spPr>
        <a:xfrm flipV="1">
          <a:off x="8750300" y="7157096"/>
          <a:ext cx="8890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81849</xdr:rowOff>
    </xdr:from>
    <xdr:to>
      <xdr:col>41</xdr:col>
      <xdr:colOff>101600</xdr:colOff>
      <xdr:row>42</xdr:row>
      <xdr:rowOff>11999</xdr:rowOff>
    </xdr:to>
    <xdr:sp macro="" textlink="">
      <xdr:nvSpPr>
        <xdr:cNvPr id="136" name="楕円 135">
          <a:extLst>
            <a:ext uri="{FF2B5EF4-FFF2-40B4-BE49-F238E27FC236}">
              <a16:creationId xmlns:a16="http://schemas.microsoft.com/office/drawing/2014/main" id="{3E1C82C7-818D-4F9A-AC7A-36F249A91DB7}"/>
            </a:ext>
          </a:extLst>
        </xdr:cNvPr>
        <xdr:cNvSpPr/>
      </xdr:nvSpPr>
      <xdr:spPr>
        <a:xfrm>
          <a:off x="7810500" y="711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131361</xdr:rowOff>
    </xdr:from>
    <xdr:to>
      <xdr:col>45</xdr:col>
      <xdr:colOff>177800</xdr:colOff>
      <xdr:row>41</xdr:row>
      <xdr:rowOff>132649</xdr:rowOff>
    </xdr:to>
    <xdr:cxnSp macro="">
      <xdr:nvCxnSpPr>
        <xdr:cNvPr id="137" name="直線コネクタ 136">
          <a:extLst>
            <a:ext uri="{FF2B5EF4-FFF2-40B4-BE49-F238E27FC236}">
              <a16:creationId xmlns:a16="http://schemas.microsoft.com/office/drawing/2014/main" id="{CD695CF0-5B78-480D-B66A-FFE41190446C}"/>
            </a:ext>
          </a:extLst>
        </xdr:cNvPr>
        <xdr:cNvCxnSpPr/>
      </xdr:nvCxnSpPr>
      <xdr:spPr>
        <a:xfrm flipV="1">
          <a:off x="7861300" y="7160811"/>
          <a:ext cx="889000" cy="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82132</xdr:rowOff>
    </xdr:from>
    <xdr:to>
      <xdr:col>36</xdr:col>
      <xdr:colOff>165100</xdr:colOff>
      <xdr:row>42</xdr:row>
      <xdr:rowOff>12282</xdr:rowOff>
    </xdr:to>
    <xdr:sp macro="" textlink="">
      <xdr:nvSpPr>
        <xdr:cNvPr id="138" name="楕円 137">
          <a:extLst>
            <a:ext uri="{FF2B5EF4-FFF2-40B4-BE49-F238E27FC236}">
              <a16:creationId xmlns:a16="http://schemas.microsoft.com/office/drawing/2014/main" id="{1A96C0AE-1A62-4F2C-A583-62E5B2C5C543}"/>
            </a:ext>
          </a:extLst>
        </xdr:cNvPr>
        <xdr:cNvSpPr/>
      </xdr:nvSpPr>
      <xdr:spPr>
        <a:xfrm>
          <a:off x="6921500" y="711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132649</xdr:rowOff>
    </xdr:from>
    <xdr:to>
      <xdr:col>41</xdr:col>
      <xdr:colOff>50800</xdr:colOff>
      <xdr:row>41</xdr:row>
      <xdr:rowOff>132932</xdr:rowOff>
    </xdr:to>
    <xdr:cxnSp macro="">
      <xdr:nvCxnSpPr>
        <xdr:cNvPr id="139" name="直線コネクタ 138">
          <a:extLst>
            <a:ext uri="{FF2B5EF4-FFF2-40B4-BE49-F238E27FC236}">
              <a16:creationId xmlns:a16="http://schemas.microsoft.com/office/drawing/2014/main" id="{639CB2EF-A178-44B7-95F0-DF3CC6EAFD0F}"/>
            </a:ext>
          </a:extLst>
        </xdr:cNvPr>
        <xdr:cNvCxnSpPr/>
      </xdr:nvCxnSpPr>
      <xdr:spPr>
        <a:xfrm flipV="1">
          <a:off x="6972300" y="7162099"/>
          <a:ext cx="8890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E45C2C0F-E339-452E-8546-67B3DB35903B}"/>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12B5553B-5131-4EAB-A156-E353DBED99D4}"/>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7879</xdr:rowOff>
    </xdr:from>
    <xdr:ext cx="534377" cy="259045"/>
    <xdr:sp macro="" textlink="">
      <xdr:nvSpPr>
        <xdr:cNvPr id="142" name="n_3aveValue【道路】&#10;一人当たり延長">
          <a:extLst>
            <a:ext uri="{FF2B5EF4-FFF2-40B4-BE49-F238E27FC236}">
              <a16:creationId xmlns:a16="http://schemas.microsoft.com/office/drawing/2014/main" id="{C91D7E00-1633-49A9-90CE-21798C04A054}"/>
            </a:ext>
          </a:extLst>
        </xdr:cNvPr>
        <xdr:cNvSpPr txBox="1"/>
      </xdr:nvSpPr>
      <xdr:spPr>
        <a:xfrm>
          <a:off x="7594111" y="720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F72495E2-D92D-4645-89ED-092213D8E382}"/>
            </a:ext>
          </a:extLst>
        </xdr:cNvPr>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169573</xdr:rowOff>
    </xdr:from>
    <xdr:ext cx="534377" cy="259045"/>
    <xdr:sp macro="" textlink="">
      <xdr:nvSpPr>
        <xdr:cNvPr id="144" name="n_1mainValue【道路】&#10;一人当たり延長">
          <a:extLst>
            <a:ext uri="{FF2B5EF4-FFF2-40B4-BE49-F238E27FC236}">
              <a16:creationId xmlns:a16="http://schemas.microsoft.com/office/drawing/2014/main" id="{DEA0B6E8-15C3-4289-B9D2-A71B738F9863}"/>
            </a:ext>
          </a:extLst>
        </xdr:cNvPr>
        <xdr:cNvSpPr txBox="1"/>
      </xdr:nvSpPr>
      <xdr:spPr>
        <a:xfrm>
          <a:off x="9359411" y="719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1838</xdr:rowOff>
    </xdr:from>
    <xdr:ext cx="534377" cy="259045"/>
    <xdr:sp macro="" textlink="">
      <xdr:nvSpPr>
        <xdr:cNvPr id="145" name="n_2mainValue【道路】&#10;一人当たり延長">
          <a:extLst>
            <a:ext uri="{FF2B5EF4-FFF2-40B4-BE49-F238E27FC236}">
              <a16:creationId xmlns:a16="http://schemas.microsoft.com/office/drawing/2014/main" id="{4AEE4E4C-C2C9-41F4-90CC-4CF10BDCB868}"/>
            </a:ext>
          </a:extLst>
        </xdr:cNvPr>
        <xdr:cNvSpPr txBox="1"/>
      </xdr:nvSpPr>
      <xdr:spPr>
        <a:xfrm>
          <a:off x="8483111" y="720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28526</xdr:rowOff>
    </xdr:from>
    <xdr:ext cx="534377" cy="259045"/>
    <xdr:sp macro="" textlink="">
      <xdr:nvSpPr>
        <xdr:cNvPr id="146" name="n_3mainValue【道路】&#10;一人当たり延長">
          <a:extLst>
            <a:ext uri="{FF2B5EF4-FFF2-40B4-BE49-F238E27FC236}">
              <a16:creationId xmlns:a16="http://schemas.microsoft.com/office/drawing/2014/main" id="{8B091EF7-BBE1-44B9-8878-59DBF05894B6}"/>
            </a:ext>
          </a:extLst>
        </xdr:cNvPr>
        <xdr:cNvSpPr txBox="1"/>
      </xdr:nvSpPr>
      <xdr:spPr>
        <a:xfrm>
          <a:off x="7594111" y="688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3409</xdr:rowOff>
    </xdr:from>
    <xdr:ext cx="534377" cy="259045"/>
    <xdr:sp macro="" textlink="">
      <xdr:nvSpPr>
        <xdr:cNvPr id="147" name="n_4mainValue【道路】&#10;一人当たり延長">
          <a:extLst>
            <a:ext uri="{FF2B5EF4-FFF2-40B4-BE49-F238E27FC236}">
              <a16:creationId xmlns:a16="http://schemas.microsoft.com/office/drawing/2014/main" id="{75108F15-C2AC-4D00-BF82-47B1C2DD2DE9}"/>
            </a:ext>
          </a:extLst>
        </xdr:cNvPr>
        <xdr:cNvSpPr txBox="1"/>
      </xdr:nvSpPr>
      <xdr:spPr>
        <a:xfrm>
          <a:off x="6705111" y="720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197B717-AAB6-4D75-9B78-1C496AB558A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6A78E70-F630-4DD9-85BB-0F3F4BA8446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2B42693-6CE0-4EDC-BA8D-648166C3A3D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E492BC3-0F4D-44FA-8FEE-995AF5AD621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5EB7741-02CE-4FB5-9896-88CD90F0C54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01A1EDB-A584-4D9B-A3A5-CD8D719769B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9DB2E69-6A07-4907-A64D-DFA4C23D3D4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B889E64-9750-4324-A059-9DCD7623F03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CFD64A8-BB93-4C1A-BA25-9897C1FE5E4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8F09173-30C9-4067-985E-51A0F70A0BC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3225F16-B4A9-45CB-8DA9-65767B7078E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F424F71-EE04-4343-B50E-A631FE390C8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4364E78-F12E-45CF-8652-436035DC5A1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1B6FCE8-B4B0-480C-86B6-BFF91FDEC0E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A7ECF81F-0C64-48C5-82B4-7DB87B63160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84A8CAE-013E-438D-B31D-BA19327D79B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5917A9C-3FFD-43A1-BD38-F3E658CB2F8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86CCFD11-6369-4E27-A736-66087109FFD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A96E5E0-A938-44D2-8165-423365CC58C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E52ED57-D974-489A-93C3-7D3350AC8F5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81DC0961-A760-41A7-BC2B-61C3EBAF18B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DAEE743-31E7-4708-883A-89C42F38C41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53E586B-ABBC-4B01-90BC-F96CD3288C0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9C5B1A4-A60B-4BC2-9A74-B68F3E10C12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582C47D-0A7F-4572-8A9E-ED35F963624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8909FE80-B030-4A20-9B01-8BFCBED50FF0}"/>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D972F2E-D23C-466C-AC14-B3668E02923A}"/>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0EBA3F35-2EC7-4781-942E-2E3491BEB4CD}"/>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A1C7BAF-AD3D-4D95-B1AB-C9932160E312}"/>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2D7E63AD-64F6-41F0-AE78-EFFBA790476E}"/>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0429D4A-DBB5-4BA1-A419-A1CB730B3AFF}"/>
            </a:ext>
          </a:extLst>
        </xdr:cNvPr>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CE0FBB44-C86F-4A1D-B810-6066CB42A5A1}"/>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9CEFF5C0-8939-4C5D-B499-AB0A9C03F9AF}"/>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5A5F38EC-9C6F-4A87-99C4-58DA6AA0449C}"/>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7CA0DC36-DB70-4215-A1AA-DF5A02391CCE}"/>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28ED406D-B9BA-4D26-896F-66EEA2E32B45}"/>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540D6C2-383C-4C28-9CA1-43EA8698476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E86CF69-320A-48BD-A9C1-68C3064BE47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BBA3B27-44EE-41B0-872B-9D5C4B37C2F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42A5777-3466-4C83-A740-9BD01DF341B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5CB6A4E-5EDE-414A-8A5B-EAFB2A86617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24312</xdr:rowOff>
    </xdr:from>
    <xdr:to>
      <xdr:col>24</xdr:col>
      <xdr:colOff>114300</xdr:colOff>
      <xdr:row>62</xdr:row>
      <xdr:rowOff>125912</xdr:rowOff>
    </xdr:to>
    <xdr:sp macro="" textlink="">
      <xdr:nvSpPr>
        <xdr:cNvPr id="189" name="楕円 188">
          <a:extLst>
            <a:ext uri="{FF2B5EF4-FFF2-40B4-BE49-F238E27FC236}">
              <a16:creationId xmlns:a16="http://schemas.microsoft.com/office/drawing/2014/main" id="{30C192E3-F6D2-4316-BE87-C4DA18183F4D}"/>
            </a:ext>
          </a:extLst>
        </xdr:cNvPr>
        <xdr:cNvSpPr/>
      </xdr:nvSpPr>
      <xdr:spPr>
        <a:xfrm>
          <a:off x="45847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2739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4AE84B4-A5C3-4187-B2B0-B171BB1B066A}"/>
            </a:ext>
          </a:extLst>
        </xdr:cNvPr>
        <xdr:cNvSpPr txBox="1"/>
      </xdr:nvSpPr>
      <xdr:spPr>
        <a:xfrm>
          <a:off x="4673600"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3084</xdr:rowOff>
    </xdr:from>
    <xdr:to>
      <xdr:col>20</xdr:col>
      <xdr:colOff>38100</xdr:colOff>
      <xdr:row>62</xdr:row>
      <xdr:rowOff>104684</xdr:rowOff>
    </xdr:to>
    <xdr:sp macro="" textlink="">
      <xdr:nvSpPr>
        <xdr:cNvPr id="191" name="楕円 190">
          <a:extLst>
            <a:ext uri="{FF2B5EF4-FFF2-40B4-BE49-F238E27FC236}">
              <a16:creationId xmlns:a16="http://schemas.microsoft.com/office/drawing/2014/main" id="{3919ECD8-2B93-44AC-961C-E9830B287B03}"/>
            </a:ext>
          </a:extLst>
        </xdr:cNvPr>
        <xdr:cNvSpPr/>
      </xdr:nvSpPr>
      <xdr:spPr>
        <a:xfrm>
          <a:off x="3746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53884</xdr:rowOff>
    </xdr:from>
    <xdr:to>
      <xdr:col>24</xdr:col>
      <xdr:colOff>63500</xdr:colOff>
      <xdr:row>62</xdr:row>
      <xdr:rowOff>75112</xdr:rowOff>
    </xdr:to>
    <xdr:cxnSp macro="">
      <xdr:nvCxnSpPr>
        <xdr:cNvPr id="192" name="直線コネクタ 191">
          <a:extLst>
            <a:ext uri="{FF2B5EF4-FFF2-40B4-BE49-F238E27FC236}">
              <a16:creationId xmlns:a16="http://schemas.microsoft.com/office/drawing/2014/main" id="{E46588EB-C65F-4CD1-9A9C-8FFDF47E3F30}"/>
            </a:ext>
          </a:extLst>
        </xdr:cNvPr>
        <xdr:cNvCxnSpPr/>
      </xdr:nvCxnSpPr>
      <xdr:spPr>
        <a:xfrm>
          <a:off x="3797300" y="1068378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146776</xdr:rowOff>
    </xdr:from>
    <xdr:to>
      <xdr:col>15</xdr:col>
      <xdr:colOff>101600</xdr:colOff>
      <xdr:row>62</xdr:row>
      <xdr:rowOff>76926</xdr:rowOff>
    </xdr:to>
    <xdr:sp macro="" textlink="">
      <xdr:nvSpPr>
        <xdr:cNvPr id="193" name="楕円 192">
          <a:extLst>
            <a:ext uri="{FF2B5EF4-FFF2-40B4-BE49-F238E27FC236}">
              <a16:creationId xmlns:a16="http://schemas.microsoft.com/office/drawing/2014/main" id="{9A823439-9EA8-483D-B397-73676F9AB026}"/>
            </a:ext>
          </a:extLst>
        </xdr:cNvPr>
        <xdr:cNvSpPr/>
      </xdr:nvSpPr>
      <xdr:spPr>
        <a:xfrm>
          <a:off x="2857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26126</xdr:rowOff>
    </xdr:from>
    <xdr:to>
      <xdr:col>19</xdr:col>
      <xdr:colOff>177800</xdr:colOff>
      <xdr:row>62</xdr:row>
      <xdr:rowOff>53884</xdr:rowOff>
    </xdr:to>
    <xdr:cxnSp macro="">
      <xdr:nvCxnSpPr>
        <xdr:cNvPr id="194" name="直線コネクタ 193">
          <a:extLst>
            <a:ext uri="{FF2B5EF4-FFF2-40B4-BE49-F238E27FC236}">
              <a16:creationId xmlns:a16="http://schemas.microsoft.com/office/drawing/2014/main" id="{144291BA-BB19-406E-BAD2-D4B61CE7825D}"/>
            </a:ext>
          </a:extLst>
        </xdr:cNvPr>
        <xdr:cNvCxnSpPr/>
      </xdr:nvCxnSpPr>
      <xdr:spPr>
        <a:xfrm>
          <a:off x="2908300" y="1065602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132080</xdr:rowOff>
    </xdr:from>
    <xdr:to>
      <xdr:col>10</xdr:col>
      <xdr:colOff>165100</xdr:colOff>
      <xdr:row>62</xdr:row>
      <xdr:rowOff>62230</xdr:rowOff>
    </xdr:to>
    <xdr:sp macro="" textlink="">
      <xdr:nvSpPr>
        <xdr:cNvPr id="195" name="楕円 194">
          <a:extLst>
            <a:ext uri="{FF2B5EF4-FFF2-40B4-BE49-F238E27FC236}">
              <a16:creationId xmlns:a16="http://schemas.microsoft.com/office/drawing/2014/main" id="{519BABFF-B3E4-412F-B403-D7AB83191EB9}"/>
            </a:ext>
          </a:extLst>
        </xdr:cNvPr>
        <xdr:cNvSpPr/>
      </xdr:nvSpPr>
      <xdr:spPr>
        <a:xfrm>
          <a:off x="1968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11430</xdr:rowOff>
    </xdr:from>
    <xdr:to>
      <xdr:col>15</xdr:col>
      <xdr:colOff>50800</xdr:colOff>
      <xdr:row>62</xdr:row>
      <xdr:rowOff>26126</xdr:rowOff>
    </xdr:to>
    <xdr:cxnSp macro="">
      <xdr:nvCxnSpPr>
        <xdr:cNvPr id="196" name="直線コネクタ 195">
          <a:extLst>
            <a:ext uri="{FF2B5EF4-FFF2-40B4-BE49-F238E27FC236}">
              <a16:creationId xmlns:a16="http://schemas.microsoft.com/office/drawing/2014/main" id="{CD2F4754-8A37-4A5A-8DBE-7E0C441455B2}"/>
            </a:ext>
          </a:extLst>
        </xdr:cNvPr>
        <xdr:cNvCxnSpPr/>
      </xdr:nvCxnSpPr>
      <xdr:spPr>
        <a:xfrm>
          <a:off x="2019300" y="1064133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81462</xdr:rowOff>
    </xdr:from>
    <xdr:to>
      <xdr:col>6</xdr:col>
      <xdr:colOff>38100</xdr:colOff>
      <xdr:row>62</xdr:row>
      <xdr:rowOff>11612</xdr:rowOff>
    </xdr:to>
    <xdr:sp macro="" textlink="">
      <xdr:nvSpPr>
        <xdr:cNvPr id="197" name="楕円 196">
          <a:extLst>
            <a:ext uri="{FF2B5EF4-FFF2-40B4-BE49-F238E27FC236}">
              <a16:creationId xmlns:a16="http://schemas.microsoft.com/office/drawing/2014/main" id="{24D68479-A6A8-4386-8801-F423DF2CC923}"/>
            </a:ext>
          </a:extLst>
        </xdr:cNvPr>
        <xdr:cNvSpPr/>
      </xdr:nvSpPr>
      <xdr:spPr>
        <a:xfrm>
          <a:off x="1079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132262</xdr:rowOff>
    </xdr:from>
    <xdr:to>
      <xdr:col>10</xdr:col>
      <xdr:colOff>114300</xdr:colOff>
      <xdr:row>62</xdr:row>
      <xdr:rowOff>11430</xdr:rowOff>
    </xdr:to>
    <xdr:cxnSp macro="">
      <xdr:nvCxnSpPr>
        <xdr:cNvPr id="198" name="直線コネクタ 197">
          <a:extLst>
            <a:ext uri="{FF2B5EF4-FFF2-40B4-BE49-F238E27FC236}">
              <a16:creationId xmlns:a16="http://schemas.microsoft.com/office/drawing/2014/main" id="{264F46AF-ACEA-4748-B10B-C38063780A86}"/>
            </a:ext>
          </a:extLst>
        </xdr:cNvPr>
        <xdr:cNvCxnSpPr/>
      </xdr:nvCxnSpPr>
      <xdr:spPr>
        <a:xfrm>
          <a:off x="1130300" y="10590712"/>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0848B4A-FF0A-4A5F-B5E6-11FD21E33968}"/>
            </a:ext>
          </a:extLst>
        </xdr:cNvPr>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53D2177-DD0C-4ADD-9D88-C38BB6482E7D}"/>
            </a:ext>
          </a:extLst>
        </xdr:cNvPr>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2F65823-09A5-42C5-978F-BF9665B6D8C1}"/>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0D022B6-E163-4263-B273-0C02A44D8544}"/>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95811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E74CDAB-6B17-41A4-8E85-1857B46670F7}"/>
            </a:ext>
          </a:extLst>
        </xdr:cNvPr>
        <xdr:cNvSpPr txBox="1"/>
      </xdr:nvSpPr>
      <xdr:spPr>
        <a:xfrm>
          <a:off x="35820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68053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AA35615-ACCF-4F98-BD38-C6A0E92FBB2D}"/>
            </a:ext>
          </a:extLst>
        </xdr:cNvPr>
        <xdr:cNvSpPr txBox="1"/>
      </xdr:nvSpPr>
      <xdr:spPr>
        <a:xfrm>
          <a:off x="2705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53357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CDF21F6-0F46-4F60-923E-E1DCF2524C2A}"/>
            </a:ext>
          </a:extLst>
        </xdr:cNvPr>
        <xdr:cNvSpPr txBox="1"/>
      </xdr:nvSpPr>
      <xdr:spPr>
        <a:xfrm>
          <a:off x="1816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2739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F956F53-0EB6-451D-B3EF-F1AC18002941}"/>
            </a:ext>
          </a:extLst>
        </xdr:cNvPr>
        <xdr:cNvSpPr txBox="1"/>
      </xdr:nvSpPr>
      <xdr:spPr>
        <a:xfrm>
          <a:off x="927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5BB700A-53CD-4880-9376-834243B4C15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4E5189E-3A1B-4994-89F4-C127887599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3C323CB-CFFA-45DA-83FA-7B8A4C1AAA9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0F1CD02-A331-4CE2-95EC-762056BCB28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8B9307B-5674-4CAD-B0FD-C7F46A06576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2EA6B2B-B7FF-40BD-9F1D-E4A7A8ADE02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0C8BE19-B427-4F8D-8D35-4F76533CDA1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A8FBC61-57B4-4EB3-A5F3-D743E7D6147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C22EBC5-C2A0-4400-9723-0CDE5F23EF6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ED49598-EE18-4A72-BADE-CBF350D7619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AC2AEC4-C833-4378-9E9A-F0AB3D349E3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1A6DA6C-F357-422D-92B0-CE07CADE46E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2AF9017-BD1F-459B-B9B8-FE8FDE5E794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9566F324-22D1-4C79-B4C3-45040EE57BAC}"/>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ED14805-1713-4EE0-8B78-46D02E5496F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BF1402A4-71A0-44C1-B442-DD39E9B6912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B400EB0-1205-4729-B799-44260F91CD7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460D0D66-E48B-4309-814F-3FA0A3079DF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96A0C084-329F-46F3-BFEC-87191CADEA5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796DC79-4B2F-4756-A96B-F429C0F4F1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81F8DD8-3AF2-4983-9C6B-F6F64E3EC03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BB1A6DE-F2DF-4BA7-AE99-A5B3314C774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D41E219-58DD-4363-A233-55A5A178829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74C36CF5-7873-4159-A2E1-39DADB158B3F}"/>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6E162EEB-1183-484B-984A-9CFFCC14F1E4}"/>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F62640A4-83EB-4F7E-A90C-E545EBBC7E3A}"/>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1ACA7D2-19BE-4C06-A1C0-54953CA9F7A4}"/>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C3EF0F0B-CF48-4A9A-B051-90174D758B9F}"/>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D685FBF-488C-4B33-8046-5B9317275A2C}"/>
            </a:ext>
          </a:extLst>
        </xdr:cNvPr>
        <xdr:cNvSpPr txBox="1"/>
      </xdr:nvSpPr>
      <xdr:spPr>
        <a:xfrm>
          <a:off x="10515600" y="10645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D4319B61-9CE1-4A75-AC89-1C31BC5E0970}"/>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C7550BBF-08E2-47ED-8854-2427AA1E8149}"/>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D42AFCA4-B38D-4EC8-81AC-F9BCA5F22174}"/>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A2E9CDE8-593A-4C83-BFB2-76D9D33B76B5}"/>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BAD7C944-C513-435F-AD16-BA3128FD5662}"/>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594290D-EA35-4FF4-A6FC-B80044393C9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EC66EA3-1527-4B9C-A6F4-DFF89AABC97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EE65179-74D3-4579-867C-B9FF5CA4851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BACD0C7-9987-4B13-8675-ED073829928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DBC1EC9-0332-4BE5-AFD5-8202E7E6EFE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103906</xdr:rowOff>
    </xdr:from>
    <xdr:to>
      <xdr:col>55</xdr:col>
      <xdr:colOff>50800</xdr:colOff>
      <xdr:row>62</xdr:row>
      <xdr:rowOff>34056</xdr:rowOff>
    </xdr:to>
    <xdr:sp macro="" textlink="">
      <xdr:nvSpPr>
        <xdr:cNvPr id="246" name="楕円 245">
          <a:extLst>
            <a:ext uri="{FF2B5EF4-FFF2-40B4-BE49-F238E27FC236}">
              <a16:creationId xmlns:a16="http://schemas.microsoft.com/office/drawing/2014/main" id="{72EE84C1-14EA-4A3B-9F3C-9C774E231E03}"/>
            </a:ext>
          </a:extLst>
        </xdr:cNvPr>
        <xdr:cNvSpPr/>
      </xdr:nvSpPr>
      <xdr:spPr>
        <a:xfrm>
          <a:off x="10426700" y="1056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126783</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79E229A9-36E0-435E-A688-8CB7E50005CF}"/>
            </a:ext>
          </a:extLst>
        </xdr:cNvPr>
        <xdr:cNvSpPr txBox="1"/>
      </xdr:nvSpPr>
      <xdr:spPr>
        <a:xfrm>
          <a:off x="10515600" y="10413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108407</xdr:rowOff>
    </xdr:from>
    <xdr:to>
      <xdr:col>50</xdr:col>
      <xdr:colOff>165100</xdr:colOff>
      <xdr:row>62</xdr:row>
      <xdr:rowOff>38557</xdr:rowOff>
    </xdr:to>
    <xdr:sp macro="" textlink="">
      <xdr:nvSpPr>
        <xdr:cNvPr id="248" name="楕円 247">
          <a:extLst>
            <a:ext uri="{FF2B5EF4-FFF2-40B4-BE49-F238E27FC236}">
              <a16:creationId xmlns:a16="http://schemas.microsoft.com/office/drawing/2014/main" id="{813C5416-2667-4F3D-8AC6-D62AFEF4B3C6}"/>
            </a:ext>
          </a:extLst>
        </xdr:cNvPr>
        <xdr:cNvSpPr/>
      </xdr:nvSpPr>
      <xdr:spPr>
        <a:xfrm>
          <a:off x="9588500" y="105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154706</xdr:rowOff>
    </xdr:from>
    <xdr:to>
      <xdr:col>55</xdr:col>
      <xdr:colOff>0</xdr:colOff>
      <xdr:row>61</xdr:row>
      <xdr:rowOff>159207</xdr:rowOff>
    </xdr:to>
    <xdr:cxnSp macro="">
      <xdr:nvCxnSpPr>
        <xdr:cNvPr id="249" name="直線コネクタ 248">
          <a:extLst>
            <a:ext uri="{FF2B5EF4-FFF2-40B4-BE49-F238E27FC236}">
              <a16:creationId xmlns:a16="http://schemas.microsoft.com/office/drawing/2014/main" id="{F891BA68-E20E-4AB9-8F47-217F610B11C4}"/>
            </a:ext>
          </a:extLst>
        </xdr:cNvPr>
        <xdr:cNvCxnSpPr/>
      </xdr:nvCxnSpPr>
      <xdr:spPr>
        <a:xfrm flipV="1">
          <a:off x="9639300" y="10613156"/>
          <a:ext cx="838200" cy="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114808</xdr:rowOff>
    </xdr:from>
    <xdr:to>
      <xdr:col>46</xdr:col>
      <xdr:colOff>38100</xdr:colOff>
      <xdr:row>62</xdr:row>
      <xdr:rowOff>44958</xdr:rowOff>
    </xdr:to>
    <xdr:sp macro="" textlink="">
      <xdr:nvSpPr>
        <xdr:cNvPr id="250" name="楕円 249">
          <a:extLst>
            <a:ext uri="{FF2B5EF4-FFF2-40B4-BE49-F238E27FC236}">
              <a16:creationId xmlns:a16="http://schemas.microsoft.com/office/drawing/2014/main" id="{985A1C51-E60F-42A3-9F13-71E3EF190356}"/>
            </a:ext>
          </a:extLst>
        </xdr:cNvPr>
        <xdr:cNvSpPr/>
      </xdr:nvSpPr>
      <xdr:spPr>
        <a:xfrm>
          <a:off x="8699500" y="105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159207</xdr:rowOff>
    </xdr:from>
    <xdr:to>
      <xdr:col>50</xdr:col>
      <xdr:colOff>114300</xdr:colOff>
      <xdr:row>61</xdr:row>
      <xdr:rowOff>165608</xdr:rowOff>
    </xdr:to>
    <xdr:cxnSp macro="">
      <xdr:nvCxnSpPr>
        <xdr:cNvPr id="251" name="直線コネクタ 250">
          <a:extLst>
            <a:ext uri="{FF2B5EF4-FFF2-40B4-BE49-F238E27FC236}">
              <a16:creationId xmlns:a16="http://schemas.microsoft.com/office/drawing/2014/main" id="{C6546A05-2B17-4DA2-9915-16092889290E}"/>
            </a:ext>
          </a:extLst>
        </xdr:cNvPr>
        <xdr:cNvCxnSpPr/>
      </xdr:nvCxnSpPr>
      <xdr:spPr>
        <a:xfrm flipV="1">
          <a:off x="8750300" y="1061765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122154</xdr:rowOff>
    </xdr:from>
    <xdr:to>
      <xdr:col>41</xdr:col>
      <xdr:colOff>101600</xdr:colOff>
      <xdr:row>62</xdr:row>
      <xdr:rowOff>52304</xdr:rowOff>
    </xdr:to>
    <xdr:sp macro="" textlink="">
      <xdr:nvSpPr>
        <xdr:cNvPr id="252" name="楕円 251">
          <a:extLst>
            <a:ext uri="{FF2B5EF4-FFF2-40B4-BE49-F238E27FC236}">
              <a16:creationId xmlns:a16="http://schemas.microsoft.com/office/drawing/2014/main" id="{501A6D19-CCF8-4D5E-BF56-0E9B17017F64}"/>
            </a:ext>
          </a:extLst>
        </xdr:cNvPr>
        <xdr:cNvSpPr/>
      </xdr:nvSpPr>
      <xdr:spPr>
        <a:xfrm>
          <a:off x="7810500" y="1058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165608</xdr:rowOff>
    </xdr:from>
    <xdr:to>
      <xdr:col>45</xdr:col>
      <xdr:colOff>177800</xdr:colOff>
      <xdr:row>62</xdr:row>
      <xdr:rowOff>1504</xdr:rowOff>
    </xdr:to>
    <xdr:cxnSp macro="">
      <xdr:nvCxnSpPr>
        <xdr:cNvPr id="253" name="直線コネクタ 252">
          <a:extLst>
            <a:ext uri="{FF2B5EF4-FFF2-40B4-BE49-F238E27FC236}">
              <a16:creationId xmlns:a16="http://schemas.microsoft.com/office/drawing/2014/main" id="{454729DA-7C1D-43B5-834C-62B784A883EF}"/>
            </a:ext>
          </a:extLst>
        </xdr:cNvPr>
        <xdr:cNvCxnSpPr/>
      </xdr:nvCxnSpPr>
      <xdr:spPr>
        <a:xfrm flipV="1">
          <a:off x="7861300" y="10624058"/>
          <a:ext cx="889000" cy="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126971</xdr:rowOff>
    </xdr:from>
    <xdr:to>
      <xdr:col>36</xdr:col>
      <xdr:colOff>165100</xdr:colOff>
      <xdr:row>62</xdr:row>
      <xdr:rowOff>57121</xdr:rowOff>
    </xdr:to>
    <xdr:sp macro="" textlink="">
      <xdr:nvSpPr>
        <xdr:cNvPr id="254" name="楕円 253">
          <a:extLst>
            <a:ext uri="{FF2B5EF4-FFF2-40B4-BE49-F238E27FC236}">
              <a16:creationId xmlns:a16="http://schemas.microsoft.com/office/drawing/2014/main" id="{D44DD544-D889-464D-9EF5-DACF4752CE13}"/>
            </a:ext>
          </a:extLst>
        </xdr:cNvPr>
        <xdr:cNvSpPr/>
      </xdr:nvSpPr>
      <xdr:spPr>
        <a:xfrm>
          <a:off x="6921500" y="105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1504</xdr:rowOff>
    </xdr:from>
    <xdr:to>
      <xdr:col>41</xdr:col>
      <xdr:colOff>50800</xdr:colOff>
      <xdr:row>62</xdr:row>
      <xdr:rowOff>6321</xdr:rowOff>
    </xdr:to>
    <xdr:cxnSp macro="">
      <xdr:nvCxnSpPr>
        <xdr:cNvPr id="255" name="直線コネクタ 254">
          <a:extLst>
            <a:ext uri="{FF2B5EF4-FFF2-40B4-BE49-F238E27FC236}">
              <a16:creationId xmlns:a16="http://schemas.microsoft.com/office/drawing/2014/main" id="{32D8318F-76AA-4F42-9D89-712368E80624}"/>
            </a:ext>
          </a:extLst>
        </xdr:cNvPr>
        <xdr:cNvCxnSpPr/>
      </xdr:nvCxnSpPr>
      <xdr:spPr>
        <a:xfrm flipV="1">
          <a:off x="6972300" y="10631404"/>
          <a:ext cx="889000" cy="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141786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9B7CCC8-EB0C-4EEE-BB64-1BE77092D6EB}"/>
            </a:ext>
          </a:extLst>
        </xdr:cNvPr>
        <xdr:cNvSpPr txBox="1"/>
      </xdr:nvSpPr>
      <xdr:spPr>
        <a:xfrm>
          <a:off x="9327095" y="1077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153112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4D7E9A0-0BD9-4314-8966-66DD49F91BEE}"/>
            </a:ext>
          </a:extLst>
        </xdr:cNvPr>
        <xdr:cNvSpPr txBox="1"/>
      </xdr:nvSpPr>
      <xdr:spPr>
        <a:xfrm>
          <a:off x="8450795" y="107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B7E71CAB-5D39-4ED6-9EDF-6CBAEC7788EC}"/>
            </a:ext>
          </a:extLst>
        </xdr:cNvPr>
        <xdr:cNvSpPr txBox="1"/>
      </xdr:nvSpPr>
      <xdr:spPr>
        <a:xfrm>
          <a:off x="7561795" y="107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101257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7FBCAC2-C071-49FA-A6B9-3AE95F4F1A4A}"/>
            </a:ext>
          </a:extLst>
        </xdr:cNvPr>
        <xdr:cNvSpPr txBox="1"/>
      </xdr:nvSpPr>
      <xdr:spPr>
        <a:xfrm>
          <a:off x="6672795" y="1073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55084</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320E3C2F-8320-4C52-8E02-3820A35DA925}"/>
            </a:ext>
          </a:extLst>
        </xdr:cNvPr>
        <xdr:cNvSpPr txBox="1"/>
      </xdr:nvSpPr>
      <xdr:spPr>
        <a:xfrm>
          <a:off x="9281505" y="10342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61485</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7DB2255A-FCAB-4D66-8618-98200E2A900D}"/>
            </a:ext>
          </a:extLst>
        </xdr:cNvPr>
        <xdr:cNvSpPr txBox="1"/>
      </xdr:nvSpPr>
      <xdr:spPr>
        <a:xfrm>
          <a:off x="8405205" y="103484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68831</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7CE07091-0A01-48A7-84D9-B9060A91B657}"/>
            </a:ext>
          </a:extLst>
        </xdr:cNvPr>
        <xdr:cNvSpPr txBox="1"/>
      </xdr:nvSpPr>
      <xdr:spPr>
        <a:xfrm>
          <a:off x="7516205" y="10355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73648</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3411EC9F-941D-4C97-895C-9CCC7CA98155}"/>
            </a:ext>
          </a:extLst>
        </xdr:cNvPr>
        <xdr:cNvSpPr txBox="1"/>
      </xdr:nvSpPr>
      <xdr:spPr>
        <a:xfrm>
          <a:off x="6627205" y="103606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B53013B-BB7A-4460-B7D8-0D2D6844B38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EEAD5AF-ACBA-4923-9980-68A7F48F684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AC04478-32A3-4438-9C23-F335A49FA2F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410955C-607E-4C0F-8533-A273E93D64A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6F2EFA3-8CDF-4991-8AA5-9C990020CA7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9E5D03E-D2C3-40F4-A4B1-651A6E88DF4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4B4ACFC-B267-40A6-B925-DF75344854D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1A43749-7FAB-40DB-BD28-E82D5961543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BD990F5-8B7C-4D58-9735-D4E2174F439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3837625-73F8-4631-AC68-25797618924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0B438D7-D5C2-46BD-B7FC-6417A3945BF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D38C576-C704-49ED-93AA-6BD584D067C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E9CB9D4-B6C2-4ADC-BA4A-0BDFCFE4305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17B74D52-7F53-4A6B-9AD2-C9A79965FC3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07651F9-06C4-4256-B2BF-542A8D7ABD0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686F1F4-1D34-4D93-9F03-5F8CCF710E7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54DDCCF-04C0-49F6-BB0E-EC9920D7224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4935A495-2493-4F4B-93DD-FB295AFDDFE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5BD28336-F651-4650-A6FB-9EB87D6D114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81DFA12-D427-44D6-AC76-59D8404B794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D7784BA-23B5-4525-9389-0E6F40C99CE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E4CAF9A-AAD8-47ED-8418-63E7508144F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B317518-1CF2-453A-AD37-E63BBEE7AF0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0D0DF77-13E9-4092-9D1C-EBDE0052DE7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9C1F513-DB53-4E53-9886-74C7E9C37039}"/>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D0AD333-CCEF-4E9F-B0CA-47DC44C14F1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5F761B88-C869-48A3-87FA-290CC668F69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87AD52E-EDE2-494D-AB97-5F64091A2333}"/>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0E71A5AA-5042-4281-BFC6-9CFEE7FE2B5A}"/>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74313900-D14C-40C4-9AAD-8F82EF674558}"/>
            </a:ext>
          </a:extLst>
        </xdr:cNvPr>
        <xdr:cNvSpPr txBox="1"/>
      </xdr:nvSpPr>
      <xdr:spPr>
        <a:xfrm>
          <a:off x="4673600" y="1417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C3FCCD59-28D5-43A4-97A3-5085244928D7}"/>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60841F82-0EFE-43F0-ACA5-AB722AA6BC5A}"/>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0FDEE8BA-1595-4782-8BB2-AA9E3A561A35}"/>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8407A4D6-4095-4E7A-8795-8E3FB5A8156F}"/>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5F6DAB0A-77F0-475A-937D-D4099CAFE8E9}"/>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0EB2ABC-1910-4E60-89F8-81B24EF6FF4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4D0BEA9-7B56-44EB-8734-7DFBB0964AF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B0EFA49-A540-4242-AA5F-CE7C3362E2D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8EADC16-25DF-424D-9E7C-06EC75B3282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9D42D35-FEE1-45C3-8171-CE708FBFBFD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111125</xdr:rowOff>
    </xdr:from>
    <xdr:to>
      <xdr:col>24</xdr:col>
      <xdr:colOff>114300</xdr:colOff>
      <xdr:row>83</xdr:row>
      <xdr:rowOff>41275</xdr:rowOff>
    </xdr:to>
    <xdr:sp macro="" textlink="">
      <xdr:nvSpPr>
        <xdr:cNvPr id="304" name="楕円 303">
          <a:extLst>
            <a:ext uri="{FF2B5EF4-FFF2-40B4-BE49-F238E27FC236}">
              <a16:creationId xmlns:a16="http://schemas.microsoft.com/office/drawing/2014/main" id="{9D95478D-826D-4FBE-80F2-070C7A5C2C68}"/>
            </a:ext>
          </a:extLst>
        </xdr:cNvPr>
        <xdr:cNvSpPr/>
      </xdr:nvSpPr>
      <xdr:spPr>
        <a:xfrm>
          <a:off x="45847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134002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CA34435-CA5E-4D89-9155-B945F7E0C81C}"/>
            </a:ext>
          </a:extLst>
        </xdr:cNvPr>
        <xdr:cNvSpPr txBox="1"/>
      </xdr:nvSpPr>
      <xdr:spPr>
        <a:xfrm>
          <a:off x="4673600" y="1402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63500</xdr:rowOff>
    </xdr:from>
    <xdr:to>
      <xdr:col>20</xdr:col>
      <xdr:colOff>38100</xdr:colOff>
      <xdr:row>82</xdr:row>
      <xdr:rowOff>165100</xdr:rowOff>
    </xdr:to>
    <xdr:sp macro="" textlink="">
      <xdr:nvSpPr>
        <xdr:cNvPr id="306" name="楕円 305">
          <a:extLst>
            <a:ext uri="{FF2B5EF4-FFF2-40B4-BE49-F238E27FC236}">
              <a16:creationId xmlns:a16="http://schemas.microsoft.com/office/drawing/2014/main" id="{60A911C1-3D9F-40E2-BF72-D20EB4F190B5}"/>
            </a:ext>
          </a:extLst>
        </xdr:cNvPr>
        <xdr:cNvSpPr/>
      </xdr:nvSpPr>
      <xdr:spPr>
        <a:xfrm>
          <a:off x="3746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114300</xdr:rowOff>
    </xdr:from>
    <xdr:to>
      <xdr:col>24</xdr:col>
      <xdr:colOff>63500</xdr:colOff>
      <xdr:row>82</xdr:row>
      <xdr:rowOff>161925</xdr:rowOff>
    </xdr:to>
    <xdr:cxnSp macro="">
      <xdr:nvCxnSpPr>
        <xdr:cNvPr id="307" name="直線コネクタ 306">
          <a:extLst>
            <a:ext uri="{FF2B5EF4-FFF2-40B4-BE49-F238E27FC236}">
              <a16:creationId xmlns:a16="http://schemas.microsoft.com/office/drawing/2014/main" id="{C5F2EE13-12B6-4848-8038-AFF52038300E}"/>
            </a:ext>
          </a:extLst>
        </xdr:cNvPr>
        <xdr:cNvCxnSpPr/>
      </xdr:nvCxnSpPr>
      <xdr:spPr>
        <a:xfrm>
          <a:off x="3797300" y="141732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17780</xdr:rowOff>
    </xdr:from>
    <xdr:to>
      <xdr:col>15</xdr:col>
      <xdr:colOff>101600</xdr:colOff>
      <xdr:row>82</xdr:row>
      <xdr:rowOff>119380</xdr:rowOff>
    </xdr:to>
    <xdr:sp macro="" textlink="">
      <xdr:nvSpPr>
        <xdr:cNvPr id="308" name="楕円 307">
          <a:extLst>
            <a:ext uri="{FF2B5EF4-FFF2-40B4-BE49-F238E27FC236}">
              <a16:creationId xmlns:a16="http://schemas.microsoft.com/office/drawing/2014/main" id="{5BF57FB8-B4FE-458B-B2D5-B1CF200694DC}"/>
            </a:ext>
          </a:extLst>
        </xdr:cNvPr>
        <xdr:cNvSpPr/>
      </xdr:nvSpPr>
      <xdr:spPr>
        <a:xfrm>
          <a:off x="2857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68580</xdr:rowOff>
    </xdr:from>
    <xdr:to>
      <xdr:col>19</xdr:col>
      <xdr:colOff>177800</xdr:colOff>
      <xdr:row>82</xdr:row>
      <xdr:rowOff>114300</xdr:rowOff>
    </xdr:to>
    <xdr:cxnSp macro="">
      <xdr:nvCxnSpPr>
        <xdr:cNvPr id="309" name="直線コネクタ 308">
          <a:extLst>
            <a:ext uri="{FF2B5EF4-FFF2-40B4-BE49-F238E27FC236}">
              <a16:creationId xmlns:a16="http://schemas.microsoft.com/office/drawing/2014/main" id="{E90DAFDB-64D2-4A07-8A4E-3F6C4C7A72FA}"/>
            </a:ext>
          </a:extLst>
        </xdr:cNvPr>
        <xdr:cNvCxnSpPr/>
      </xdr:nvCxnSpPr>
      <xdr:spPr>
        <a:xfrm>
          <a:off x="2908300" y="14127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151130</xdr:rowOff>
    </xdr:from>
    <xdr:to>
      <xdr:col>10</xdr:col>
      <xdr:colOff>165100</xdr:colOff>
      <xdr:row>82</xdr:row>
      <xdr:rowOff>81280</xdr:rowOff>
    </xdr:to>
    <xdr:sp macro="" textlink="">
      <xdr:nvSpPr>
        <xdr:cNvPr id="310" name="楕円 309">
          <a:extLst>
            <a:ext uri="{FF2B5EF4-FFF2-40B4-BE49-F238E27FC236}">
              <a16:creationId xmlns:a16="http://schemas.microsoft.com/office/drawing/2014/main" id="{ABDFB836-0BD9-4F7B-AE80-4DB4ED3B1B84}"/>
            </a:ext>
          </a:extLst>
        </xdr:cNvPr>
        <xdr:cNvSpPr/>
      </xdr:nvSpPr>
      <xdr:spPr>
        <a:xfrm>
          <a:off x="1968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30480</xdr:rowOff>
    </xdr:from>
    <xdr:to>
      <xdr:col>15</xdr:col>
      <xdr:colOff>50800</xdr:colOff>
      <xdr:row>82</xdr:row>
      <xdr:rowOff>68580</xdr:rowOff>
    </xdr:to>
    <xdr:cxnSp macro="">
      <xdr:nvCxnSpPr>
        <xdr:cNvPr id="311" name="直線コネクタ 310">
          <a:extLst>
            <a:ext uri="{FF2B5EF4-FFF2-40B4-BE49-F238E27FC236}">
              <a16:creationId xmlns:a16="http://schemas.microsoft.com/office/drawing/2014/main" id="{77E37B73-0D08-4B86-9323-C2696B783013}"/>
            </a:ext>
          </a:extLst>
        </xdr:cNvPr>
        <xdr:cNvCxnSpPr/>
      </xdr:nvCxnSpPr>
      <xdr:spPr>
        <a:xfrm>
          <a:off x="2019300" y="14089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120650</xdr:rowOff>
    </xdr:from>
    <xdr:to>
      <xdr:col>6</xdr:col>
      <xdr:colOff>38100</xdr:colOff>
      <xdr:row>81</xdr:row>
      <xdr:rowOff>50800</xdr:rowOff>
    </xdr:to>
    <xdr:sp macro="" textlink="">
      <xdr:nvSpPr>
        <xdr:cNvPr id="312" name="楕円 311">
          <a:extLst>
            <a:ext uri="{FF2B5EF4-FFF2-40B4-BE49-F238E27FC236}">
              <a16:creationId xmlns:a16="http://schemas.microsoft.com/office/drawing/2014/main" id="{0D5DE297-4B45-4A8B-9810-F7B6B85616F2}"/>
            </a:ext>
          </a:extLst>
        </xdr:cNvPr>
        <xdr:cNvSpPr/>
      </xdr:nvSpPr>
      <xdr:spPr>
        <a:xfrm>
          <a:off x="1079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0</xdr:rowOff>
    </xdr:from>
    <xdr:to>
      <xdr:col>10</xdr:col>
      <xdr:colOff>114300</xdr:colOff>
      <xdr:row>82</xdr:row>
      <xdr:rowOff>30480</xdr:rowOff>
    </xdr:to>
    <xdr:cxnSp macro="">
      <xdr:nvCxnSpPr>
        <xdr:cNvPr id="313" name="直線コネクタ 312">
          <a:extLst>
            <a:ext uri="{FF2B5EF4-FFF2-40B4-BE49-F238E27FC236}">
              <a16:creationId xmlns:a16="http://schemas.microsoft.com/office/drawing/2014/main" id="{E8F1675A-85C3-4EBC-882E-FDA8CFC5A41C}"/>
            </a:ext>
          </a:extLst>
        </xdr:cNvPr>
        <xdr:cNvCxnSpPr/>
      </xdr:nvCxnSpPr>
      <xdr:spPr>
        <a:xfrm>
          <a:off x="1130300" y="1388745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a:extLst>
            <a:ext uri="{FF2B5EF4-FFF2-40B4-BE49-F238E27FC236}">
              <a16:creationId xmlns:a16="http://schemas.microsoft.com/office/drawing/2014/main" id="{1447AD39-D303-4781-A0B6-A142536A194C}"/>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a:extLst>
            <a:ext uri="{FF2B5EF4-FFF2-40B4-BE49-F238E27FC236}">
              <a16:creationId xmlns:a16="http://schemas.microsoft.com/office/drawing/2014/main" id="{56E03C3C-62E5-427B-8313-C8738B205022}"/>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a:extLst>
            <a:ext uri="{FF2B5EF4-FFF2-40B4-BE49-F238E27FC236}">
              <a16:creationId xmlns:a16="http://schemas.microsoft.com/office/drawing/2014/main" id="{B8E2CCEF-64C5-498E-8122-76097E6279AB}"/>
            </a:ext>
          </a:extLst>
        </xdr:cNvPr>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317" name="n_4aveValue【公営住宅】&#10;有形固定資産減価償却率">
          <a:extLst>
            <a:ext uri="{FF2B5EF4-FFF2-40B4-BE49-F238E27FC236}">
              <a16:creationId xmlns:a16="http://schemas.microsoft.com/office/drawing/2014/main" id="{5B034A72-7F5E-434C-99E1-6FF27A40C3C0}"/>
            </a:ext>
          </a:extLst>
        </xdr:cNvPr>
        <xdr:cNvSpPr txBox="1"/>
      </xdr:nvSpPr>
      <xdr:spPr>
        <a:xfrm>
          <a:off x="927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10177</xdr:rowOff>
    </xdr:from>
    <xdr:ext cx="405111" cy="259045"/>
    <xdr:sp macro="" textlink="">
      <xdr:nvSpPr>
        <xdr:cNvPr id="318" name="n_1mainValue【公営住宅】&#10;有形固定資産減価償却率">
          <a:extLst>
            <a:ext uri="{FF2B5EF4-FFF2-40B4-BE49-F238E27FC236}">
              <a16:creationId xmlns:a16="http://schemas.microsoft.com/office/drawing/2014/main" id="{88EC9BCA-C10E-4833-8C56-F921206D28F9}"/>
            </a:ext>
          </a:extLst>
        </xdr:cNvPr>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135907</xdr:rowOff>
    </xdr:from>
    <xdr:ext cx="405111" cy="259045"/>
    <xdr:sp macro="" textlink="">
      <xdr:nvSpPr>
        <xdr:cNvPr id="319" name="n_2mainValue【公営住宅】&#10;有形固定資産減価償却率">
          <a:extLst>
            <a:ext uri="{FF2B5EF4-FFF2-40B4-BE49-F238E27FC236}">
              <a16:creationId xmlns:a16="http://schemas.microsoft.com/office/drawing/2014/main" id="{D32B7586-9556-4E4E-8153-C3E0C00D15DB}"/>
            </a:ext>
          </a:extLst>
        </xdr:cNvPr>
        <xdr:cNvSpPr txBox="1"/>
      </xdr:nvSpPr>
      <xdr:spPr>
        <a:xfrm>
          <a:off x="2705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97807</xdr:rowOff>
    </xdr:from>
    <xdr:ext cx="405111" cy="259045"/>
    <xdr:sp macro="" textlink="">
      <xdr:nvSpPr>
        <xdr:cNvPr id="320" name="n_3mainValue【公営住宅】&#10;有形固定資産減価償却率">
          <a:extLst>
            <a:ext uri="{FF2B5EF4-FFF2-40B4-BE49-F238E27FC236}">
              <a16:creationId xmlns:a16="http://schemas.microsoft.com/office/drawing/2014/main" id="{5FF75CFB-B0E2-4F63-BBD7-032562DCE56E}"/>
            </a:ext>
          </a:extLst>
        </xdr:cNvPr>
        <xdr:cNvSpPr txBox="1"/>
      </xdr:nvSpPr>
      <xdr:spPr>
        <a:xfrm>
          <a:off x="1816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321" name="n_4mainValue【公営住宅】&#10;有形固定資産減価償却率">
          <a:extLst>
            <a:ext uri="{FF2B5EF4-FFF2-40B4-BE49-F238E27FC236}">
              <a16:creationId xmlns:a16="http://schemas.microsoft.com/office/drawing/2014/main" id="{DB611073-67A5-489C-A4DF-6CB76A3FF241}"/>
            </a:ext>
          </a:extLst>
        </xdr:cNvPr>
        <xdr:cNvSpPr txBox="1"/>
      </xdr:nvSpPr>
      <xdr:spPr>
        <a:xfrm>
          <a:off x="927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71531B7-2E7E-40F3-B80F-512F3FC406E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196E2C5-CC91-4462-A0D3-544BDF86A12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9791F1B-3E39-4CFB-BE87-BCC9899D7BE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4F50032-1E47-47E8-9490-51DE839021F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50FC7AF-4301-4B9F-97BA-FD66C29571F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B226BD6-C2FB-4113-9EEF-AA487AA089E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ED3321A-A213-4EAE-A6C3-E82547F9FC4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3855D18-3392-4D59-9F63-F38B7E1CA7A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39EA5DC-E1F1-46E2-BE6F-0EF046C09E0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BC4855F-23DD-48AD-B7D6-8B6D13652D5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5441C516-B385-4933-AF96-6D2DE13276C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FB4BB657-64B1-400C-A996-BEC2D62B0CC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7ADD6630-6237-4783-B6C5-30CB651F65F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B02B169F-DA7E-40E1-90BC-B402FCB6A0E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FEC509E-209C-48ED-A0C2-066749E4B0C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631BB397-F105-4DC9-86BE-6247921E39D7}"/>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22D1700B-912B-4C07-8A8D-44206D966A8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EBCC8E32-7A67-4A4A-8BC0-5D893FD64C7F}"/>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D7BC9B6-DC83-455E-B291-07308163B97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EE4F104B-CE54-48FE-995E-6829E810F0E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2D92CA3-137F-4CD0-B0F8-C39213046C0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89485C51-68F8-4D23-8A5E-AE586E62637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C3D1CA14-EEB8-4921-97C3-4A7D1316D35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1EF609EA-DA9C-44D5-AFE4-411DE4FEA46D}"/>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177CAF6D-7BEA-42EA-8D6B-8AFF3961FF59}"/>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CDBBB0A5-6C7D-4C27-8119-4DDFFFECC0B0}"/>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DF0FCF2D-336F-477C-9CC2-A379818F0E57}"/>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C4EB69B4-750A-421D-8A33-57913CD25A2F}"/>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9620C7BB-1793-4008-B000-7BF0DEFC10C2}"/>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BE8EB09C-1C5C-46EA-8C7E-259BD4767F00}"/>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9DCB1889-D717-4D4F-A694-D3843B378D51}"/>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57C8DEC0-6664-4AD6-83C6-653C73331024}"/>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26BE8E80-C4DB-40FF-9C8F-3AB4558402BE}"/>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130693FE-953A-41D9-8B4E-6B12B5C97645}"/>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430409B-671B-40FB-8E07-87A3493394C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B84588C-BDFD-485F-8698-99313F4632E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EA5E1D2-3434-4C24-8E95-A9F9AB89888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4C8F9B6-8D85-4A6C-B720-14070AFC322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9934A7B-CB1D-4A33-A795-2DB1E008007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158369</xdr:rowOff>
    </xdr:from>
    <xdr:to>
      <xdr:col>55</xdr:col>
      <xdr:colOff>50800</xdr:colOff>
      <xdr:row>85</xdr:row>
      <xdr:rowOff>88519</xdr:rowOff>
    </xdr:to>
    <xdr:sp macro="" textlink="">
      <xdr:nvSpPr>
        <xdr:cNvPr id="361" name="楕円 360">
          <a:extLst>
            <a:ext uri="{FF2B5EF4-FFF2-40B4-BE49-F238E27FC236}">
              <a16:creationId xmlns:a16="http://schemas.microsoft.com/office/drawing/2014/main" id="{AF3F3037-C225-4370-9610-927585ADE6C7}"/>
            </a:ext>
          </a:extLst>
        </xdr:cNvPr>
        <xdr:cNvSpPr/>
      </xdr:nvSpPr>
      <xdr:spPr>
        <a:xfrm>
          <a:off x="10426700" y="1456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136796</xdr:rowOff>
    </xdr:from>
    <xdr:ext cx="469744" cy="259045"/>
    <xdr:sp macro="" textlink="">
      <xdr:nvSpPr>
        <xdr:cNvPr id="362" name="【公営住宅】&#10;一人当たり面積該当値テキスト">
          <a:extLst>
            <a:ext uri="{FF2B5EF4-FFF2-40B4-BE49-F238E27FC236}">
              <a16:creationId xmlns:a16="http://schemas.microsoft.com/office/drawing/2014/main" id="{7350A9F5-B19D-45DB-9EB1-454BC8797179}"/>
            </a:ext>
          </a:extLst>
        </xdr:cNvPr>
        <xdr:cNvSpPr txBox="1"/>
      </xdr:nvSpPr>
      <xdr:spPr>
        <a:xfrm>
          <a:off x="10515600" y="1453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159893</xdr:rowOff>
    </xdr:from>
    <xdr:to>
      <xdr:col>50</xdr:col>
      <xdr:colOff>165100</xdr:colOff>
      <xdr:row>85</xdr:row>
      <xdr:rowOff>90043</xdr:rowOff>
    </xdr:to>
    <xdr:sp macro="" textlink="">
      <xdr:nvSpPr>
        <xdr:cNvPr id="363" name="楕円 362">
          <a:extLst>
            <a:ext uri="{FF2B5EF4-FFF2-40B4-BE49-F238E27FC236}">
              <a16:creationId xmlns:a16="http://schemas.microsoft.com/office/drawing/2014/main" id="{2DBD0530-40CE-4A94-BA41-4A7791611806}"/>
            </a:ext>
          </a:extLst>
        </xdr:cNvPr>
        <xdr:cNvSpPr/>
      </xdr:nvSpPr>
      <xdr:spPr>
        <a:xfrm>
          <a:off x="9588500" y="1456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37719</xdr:rowOff>
    </xdr:from>
    <xdr:to>
      <xdr:col>55</xdr:col>
      <xdr:colOff>0</xdr:colOff>
      <xdr:row>85</xdr:row>
      <xdr:rowOff>39243</xdr:rowOff>
    </xdr:to>
    <xdr:cxnSp macro="">
      <xdr:nvCxnSpPr>
        <xdr:cNvPr id="364" name="直線コネクタ 363">
          <a:extLst>
            <a:ext uri="{FF2B5EF4-FFF2-40B4-BE49-F238E27FC236}">
              <a16:creationId xmlns:a16="http://schemas.microsoft.com/office/drawing/2014/main" id="{2E77613B-BF02-4F51-9D35-4EEFBBFB6709}"/>
            </a:ext>
          </a:extLst>
        </xdr:cNvPr>
        <xdr:cNvCxnSpPr/>
      </xdr:nvCxnSpPr>
      <xdr:spPr>
        <a:xfrm flipV="1">
          <a:off x="9639300" y="14610969"/>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163551</xdr:rowOff>
    </xdr:from>
    <xdr:to>
      <xdr:col>46</xdr:col>
      <xdr:colOff>38100</xdr:colOff>
      <xdr:row>85</xdr:row>
      <xdr:rowOff>93701</xdr:rowOff>
    </xdr:to>
    <xdr:sp macro="" textlink="">
      <xdr:nvSpPr>
        <xdr:cNvPr id="365" name="楕円 364">
          <a:extLst>
            <a:ext uri="{FF2B5EF4-FFF2-40B4-BE49-F238E27FC236}">
              <a16:creationId xmlns:a16="http://schemas.microsoft.com/office/drawing/2014/main" id="{DB2B437E-9939-49F3-97AF-064A0BDC3333}"/>
            </a:ext>
          </a:extLst>
        </xdr:cNvPr>
        <xdr:cNvSpPr/>
      </xdr:nvSpPr>
      <xdr:spPr>
        <a:xfrm>
          <a:off x="8699500" y="1456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39243</xdr:rowOff>
    </xdr:from>
    <xdr:to>
      <xdr:col>50</xdr:col>
      <xdr:colOff>114300</xdr:colOff>
      <xdr:row>85</xdr:row>
      <xdr:rowOff>42901</xdr:rowOff>
    </xdr:to>
    <xdr:cxnSp macro="">
      <xdr:nvCxnSpPr>
        <xdr:cNvPr id="366" name="直線コネクタ 365">
          <a:extLst>
            <a:ext uri="{FF2B5EF4-FFF2-40B4-BE49-F238E27FC236}">
              <a16:creationId xmlns:a16="http://schemas.microsoft.com/office/drawing/2014/main" id="{C6E94723-8FFD-4EC3-8B2A-EB8EA369DEAB}"/>
            </a:ext>
          </a:extLst>
        </xdr:cNvPr>
        <xdr:cNvCxnSpPr/>
      </xdr:nvCxnSpPr>
      <xdr:spPr>
        <a:xfrm flipV="1">
          <a:off x="8750300" y="1461249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167590</xdr:rowOff>
    </xdr:from>
    <xdr:to>
      <xdr:col>41</xdr:col>
      <xdr:colOff>101600</xdr:colOff>
      <xdr:row>85</xdr:row>
      <xdr:rowOff>97740</xdr:rowOff>
    </xdr:to>
    <xdr:sp macro="" textlink="">
      <xdr:nvSpPr>
        <xdr:cNvPr id="367" name="楕円 366">
          <a:extLst>
            <a:ext uri="{FF2B5EF4-FFF2-40B4-BE49-F238E27FC236}">
              <a16:creationId xmlns:a16="http://schemas.microsoft.com/office/drawing/2014/main" id="{8F0F1270-97F8-4884-997A-9C8D172D31F4}"/>
            </a:ext>
          </a:extLst>
        </xdr:cNvPr>
        <xdr:cNvSpPr/>
      </xdr:nvSpPr>
      <xdr:spPr>
        <a:xfrm>
          <a:off x="7810500" y="1456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42901</xdr:rowOff>
    </xdr:from>
    <xdr:to>
      <xdr:col>45</xdr:col>
      <xdr:colOff>177800</xdr:colOff>
      <xdr:row>85</xdr:row>
      <xdr:rowOff>46940</xdr:rowOff>
    </xdr:to>
    <xdr:cxnSp macro="">
      <xdr:nvCxnSpPr>
        <xdr:cNvPr id="368" name="直線コネクタ 367">
          <a:extLst>
            <a:ext uri="{FF2B5EF4-FFF2-40B4-BE49-F238E27FC236}">
              <a16:creationId xmlns:a16="http://schemas.microsoft.com/office/drawing/2014/main" id="{B071AA03-442B-4DB7-BBE2-5BDADEF292B0}"/>
            </a:ext>
          </a:extLst>
        </xdr:cNvPr>
        <xdr:cNvCxnSpPr/>
      </xdr:nvCxnSpPr>
      <xdr:spPr>
        <a:xfrm flipV="1">
          <a:off x="7861300" y="14616151"/>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163170</xdr:rowOff>
    </xdr:from>
    <xdr:to>
      <xdr:col>36</xdr:col>
      <xdr:colOff>165100</xdr:colOff>
      <xdr:row>85</xdr:row>
      <xdr:rowOff>93320</xdr:rowOff>
    </xdr:to>
    <xdr:sp macro="" textlink="">
      <xdr:nvSpPr>
        <xdr:cNvPr id="369" name="楕円 368">
          <a:extLst>
            <a:ext uri="{FF2B5EF4-FFF2-40B4-BE49-F238E27FC236}">
              <a16:creationId xmlns:a16="http://schemas.microsoft.com/office/drawing/2014/main" id="{131A8A97-06BC-4A03-9D03-36128A2B6EEE}"/>
            </a:ext>
          </a:extLst>
        </xdr:cNvPr>
        <xdr:cNvSpPr/>
      </xdr:nvSpPr>
      <xdr:spPr>
        <a:xfrm>
          <a:off x="6921500" y="1456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42520</xdr:rowOff>
    </xdr:from>
    <xdr:to>
      <xdr:col>41</xdr:col>
      <xdr:colOff>50800</xdr:colOff>
      <xdr:row>85</xdr:row>
      <xdr:rowOff>46940</xdr:rowOff>
    </xdr:to>
    <xdr:cxnSp macro="">
      <xdr:nvCxnSpPr>
        <xdr:cNvPr id="370" name="直線コネクタ 369">
          <a:extLst>
            <a:ext uri="{FF2B5EF4-FFF2-40B4-BE49-F238E27FC236}">
              <a16:creationId xmlns:a16="http://schemas.microsoft.com/office/drawing/2014/main" id="{005F8894-2DC1-462B-AAFC-678FAFD38503}"/>
            </a:ext>
          </a:extLst>
        </xdr:cNvPr>
        <xdr:cNvCxnSpPr/>
      </xdr:nvCxnSpPr>
      <xdr:spPr>
        <a:xfrm>
          <a:off x="6972300" y="14615770"/>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85056</xdr:rowOff>
    </xdr:from>
    <xdr:ext cx="469744" cy="259045"/>
    <xdr:sp macro="" textlink="">
      <xdr:nvSpPr>
        <xdr:cNvPr id="371" name="n_1aveValue【公営住宅】&#10;一人当たり面積">
          <a:extLst>
            <a:ext uri="{FF2B5EF4-FFF2-40B4-BE49-F238E27FC236}">
              <a16:creationId xmlns:a16="http://schemas.microsoft.com/office/drawing/2014/main" id="{3A0294BC-2B3D-4CDE-94AF-94E050B953E0}"/>
            </a:ext>
          </a:extLst>
        </xdr:cNvPr>
        <xdr:cNvSpPr txBox="1"/>
      </xdr:nvSpPr>
      <xdr:spPr>
        <a:xfrm>
          <a:off x="9391727" y="1465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99762</xdr:rowOff>
    </xdr:from>
    <xdr:ext cx="469744" cy="259045"/>
    <xdr:sp macro="" textlink="">
      <xdr:nvSpPr>
        <xdr:cNvPr id="372" name="n_2aveValue【公営住宅】&#10;一人当たり面積">
          <a:extLst>
            <a:ext uri="{FF2B5EF4-FFF2-40B4-BE49-F238E27FC236}">
              <a16:creationId xmlns:a16="http://schemas.microsoft.com/office/drawing/2014/main" id="{B9E5710C-0870-4131-A8BB-C9EBA59AE5AF}"/>
            </a:ext>
          </a:extLst>
        </xdr:cNvPr>
        <xdr:cNvSpPr txBox="1"/>
      </xdr:nvSpPr>
      <xdr:spPr>
        <a:xfrm>
          <a:off x="8515427" y="1467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114927</xdr:rowOff>
    </xdr:from>
    <xdr:ext cx="469744" cy="259045"/>
    <xdr:sp macro="" textlink="">
      <xdr:nvSpPr>
        <xdr:cNvPr id="373" name="n_3aveValue【公営住宅】&#10;一人当たり面積">
          <a:extLst>
            <a:ext uri="{FF2B5EF4-FFF2-40B4-BE49-F238E27FC236}">
              <a16:creationId xmlns:a16="http://schemas.microsoft.com/office/drawing/2014/main" id="{679459B9-5E2B-4F4A-ABFE-D6F62084C904}"/>
            </a:ext>
          </a:extLst>
        </xdr:cNvPr>
        <xdr:cNvSpPr txBox="1"/>
      </xdr:nvSpPr>
      <xdr:spPr>
        <a:xfrm>
          <a:off x="76264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107154</xdr:rowOff>
    </xdr:from>
    <xdr:ext cx="469744" cy="259045"/>
    <xdr:sp macro="" textlink="">
      <xdr:nvSpPr>
        <xdr:cNvPr id="374" name="n_4aveValue【公営住宅】&#10;一人当たり面積">
          <a:extLst>
            <a:ext uri="{FF2B5EF4-FFF2-40B4-BE49-F238E27FC236}">
              <a16:creationId xmlns:a16="http://schemas.microsoft.com/office/drawing/2014/main" id="{1431B0B1-A58D-4AA3-BC44-055AC124A20D}"/>
            </a:ext>
          </a:extLst>
        </xdr:cNvPr>
        <xdr:cNvSpPr txBox="1"/>
      </xdr:nvSpPr>
      <xdr:spPr>
        <a:xfrm>
          <a:off x="6737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106570</xdr:rowOff>
    </xdr:from>
    <xdr:ext cx="469744" cy="259045"/>
    <xdr:sp macro="" textlink="">
      <xdr:nvSpPr>
        <xdr:cNvPr id="375" name="n_1mainValue【公営住宅】&#10;一人当たり面積">
          <a:extLst>
            <a:ext uri="{FF2B5EF4-FFF2-40B4-BE49-F238E27FC236}">
              <a16:creationId xmlns:a16="http://schemas.microsoft.com/office/drawing/2014/main" id="{0124D670-195B-49CA-BC72-0BB0C377BCF2}"/>
            </a:ext>
          </a:extLst>
        </xdr:cNvPr>
        <xdr:cNvSpPr txBox="1"/>
      </xdr:nvSpPr>
      <xdr:spPr>
        <a:xfrm>
          <a:off x="9391727" y="1433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110228</xdr:rowOff>
    </xdr:from>
    <xdr:ext cx="469744" cy="259045"/>
    <xdr:sp macro="" textlink="">
      <xdr:nvSpPr>
        <xdr:cNvPr id="376" name="n_2mainValue【公営住宅】&#10;一人当たり面積">
          <a:extLst>
            <a:ext uri="{FF2B5EF4-FFF2-40B4-BE49-F238E27FC236}">
              <a16:creationId xmlns:a16="http://schemas.microsoft.com/office/drawing/2014/main" id="{DAD11693-95B5-4730-A324-96DE033F2569}"/>
            </a:ext>
          </a:extLst>
        </xdr:cNvPr>
        <xdr:cNvSpPr txBox="1"/>
      </xdr:nvSpPr>
      <xdr:spPr>
        <a:xfrm>
          <a:off x="8515427" y="1434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114267</xdr:rowOff>
    </xdr:from>
    <xdr:ext cx="469744" cy="259045"/>
    <xdr:sp macro="" textlink="">
      <xdr:nvSpPr>
        <xdr:cNvPr id="377" name="n_3mainValue【公営住宅】&#10;一人当たり面積">
          <a:extLst>
            <a:ext uri="{FF2B5EF4-FFF2-40B4-BE49-F238E27FC236}">
              <a16:creationId xmlns:a16="http://schemas.microsoft.com/office/drawing/2014/main" id="{8D9B7413-0732-4CEA-9331-421EA091C18A}"/>
            </a:ext>
          </a:extLst>
        </xdr:cNvPr>
        <xdr:cNvSpPr txBox="1"/>
      </xdr:nvSpPr>
      <xdr:spPr>
        <a:xfrm>
          <a:off x="7626427" y="1434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109847</xdr:rowOff>
    </xdr:from>
    <xdr:ext cx="469744" cy="259045"/>
    <xdr:sp macro="" textlink="">
      <xdr:nvSpPr>
        <xdr:cNvPr id="378" name="n_4mainValue【公営住宅】&#10;一人当たり面積">
          <a:extLst>
            <a:ext uri="{FF2B5EF4-FFF2-40B4-BE49-F238E27FC236}">
              <a16:creationId xmlns:a16="http://schemas.microsoft.com/office/drawing/2014/main" id="{11024DB9-6E09-4586-A17B-68CCA003C916}"/>
            </a:ext>
          </a:extLst>
        </xdr:cNvPr>
        <xdr:cNvSpPr txBox="1"/>
      </xdr:nvSpPr>
      <xdr:spPr>
        <a:xfrm>
          <a:off x="6737427" y="1434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5DDB8FF8-BDCB-4560-9E21-5F26A63E5E4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8D05628A-E6EF-409D-8046-3DBA86CE5E6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AB96D72-A786-43B4-A09C-E6CBDF29DD4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1263C24F-7C7C-4F65-A872-2DA43349FEB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73976557-0975-4FDE-A229-79B7852E454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C253730-1010-4AFE-8BBA-8D52100CEB0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C9864C0-2644-45FD-B6B6-ACE949BD037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1B76B443-0735-44C8-AF34-2316728093E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CFDC1A8E-9E3B-408E-83F2-8467AD3AFE4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26745A67-70AC-47B0-833A-6C454FD9948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95E1E980-9F28-4186-87B3-31F3968100C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5B76FD17-651E-4D0C-ABCD-2EC2E350014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BB0DF1A6-D24D-4F6E-8CEF-12A5AEB18E6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B53E8B45-C712-42F1-BE15-6E1916B23C6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3537EE15-03AE-4B51-9A13-2D917011FF6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14C5503E-EDD7-4EE8-9B71-70138E43BCA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FE368170-6A54-44AD-A2D0-CDD3ADF9A9E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CE7B74FD-2D5E-448F-B943-EE28A3F0198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EC7D7497-FAB2-4042-9468-822E7E34737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6F14BFD2-013D-4384-8522-315D8B36C2D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3C917E66-8B14-49CA-84B7-97CB8504EAE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870862B1-A083-496C-96E8-CE8CBC5CCCB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86C6F1B5-E76B-4FA2-9DC5-E78FE0E39A6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BF608440-8C4E-4C75-8AE3-19CDC8CE67C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1A3980E6-C65F-4500-A75E-8F13E78FEB0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D0DB4A3E-50FE-49D2-A42B-44A02316627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81A5EC1F-9C6D-4ADC-8CBB-C817DBBC113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21747056-F034-46C2-8117-4D3A2A52402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BE1548F8-FB74-4A63-8DBF-6FF6D89ACA0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C111AB50-D472-4B44-BF31-8DC4C4F62DF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569556EE-810C-49B7-A58A-E0C260CB328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EBF0B232-D0E6-4CE8-B790-41D4018A778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51FDF3EE-2E13-409C-9EE6-71E36B633FE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BD07CC0B-06F8-4F34-A934-4E6B779A58F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761F0E91-CA0B-497E-BA6A-F89F66EAD58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23CF6335-E32D-4EB0-B746-884B4F63751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1F69FE23-7AF4-4B75-A418-2CEAC400FB0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3FF332CB-E9A1-4AB9-9B58-2FDC0637CA7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82663BA2-6BB3-4331-9017-76E70F63710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1B3F918F-6851-4739-B9BE-15D893E927D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1D0E3F75-DB72-4673-BAF1-AAC95D329A2C}"/>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684619ED-2875-4C43-AA2A-B2E123D681A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7DC2BDA2-82FC-44A2-B787-D19623C009C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EAE3C486-F048-4856-AAB7-16AA0C140DB7}"/>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3BD83B96-A76C-4116-9C12-AF81A616BB1C}"/>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5647351E-C256-49AC-9702-B07F65D3E0F2}"/>
            </a:ext>
          </a:extLst>
        </xdr:cNvPr>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90EE75B5-29F4-4CDE-9CD1-F17B6E92EBD3}"/>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E4E7ADD6-1987-429F-B8E4-046E220685A2}"/>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4A0E4FC1-BA63-4A95-8A08-6DC30F32FB32}"/>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45043B71-A408-43F6-9699-B1DD88D9F3E3}"/>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429" name="フローチャート: 判断 428">
          <a:extLst>
            <a:ext uri="{FF2B5EF4-FFF2-40B4-BE49-F238E27FC236}">
              <a16:creationId xmlns:a16="http://schemas.microsoft.com/office/drawing/2014/main" id="{F130110B-4163-4A39-B868-C6A79784B1B0}"/>
            </a:ext>
          </a:extLst>
        </xdr:cNvPr>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AF40A7B-05F1-4D8F-BCA4-85D3896E4FF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7BEB25B-B085-4DAC-843D-C093F41747F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5E4E6E5-DFDB-409F-A00C-E7EDA3020BA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9F9926F-E12D-485D-BD92-5C45FF02651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216E083-6153-4EF0-A934-9D969BEB789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133985</xdr:rowOff>
    </xdr:from>
    <xdr:to>
      <xdr:col>85</xdr:col>
      <xdr:colOff>177800</xdr:colOff>
      <xdr:row>42</xdr:row>
      <xdr:rowOff>64135</xdr:rowOff>
    </xdr:to>
    <xdr:sp macro="" textlink="">
      <xdr:nvSpPr>
        <xdr:cNvPr id="435" name="楕円 434">
          <a:extLst>
            <a:ext uri="{FF2B5EF4-FFF2-40B4-BE49-F238E27FC236}">
              <a16:creationId xmlns:a16="http://schemas.microsoft.com/office/drawing/2014/main" id="{1F3D284A-7635-4C88-9F4D-D367DA3AB7F9}"/>
            </a:ext>
          </a:extLst>
        </xdr:cNvPr>
        <xdr:cNvSpPr/>
      </xdr:nvSpPr>
      <xdr:spPr>
        <a:xfrm>
          <a:off x="16268700" y="71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48912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AE0778EA-A1AB-4643-81C5-B0ECBCC92E2D}"/>
            </a:ext>
          </a:extLst>
        </xdr:cNvPr>
        <xdr:cNvSpPr txBox="1"/>
      </xdr:nvSpPr>
      <xdr:spPr>
        <a:xfrm>
          <a:off x="16357600" y="7078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139700</xdr:rowOff>
    </xdr:from>
    <xdr:to>
      <xdr:col>81</xdr:col>
      <xdr:colOff>101600</xdr:colOff>
      <xdr:row>42</xdr:row>
      <xdr:rowOff>69850</xdr:rowOff>
    </xdr:to>
    <xdr:sp macro="" textlink="">
      <xdr:nvSpPr>
        <xdr:cNvPr id="437" name="楕円 436">
          <a:extLst>
            <a:ext uri="{FF2B5EF4-FFF2-40B4-BE49-F238E27FC236}">
              <a16:creationId xmlns:a16="http://schemas.microsoft.com/office/drawing/2014/main" id="{5A62414E-ECBB-4B69-A521-8E377A1C1186}"/>
            </a:ext>
          </a:extLst>
        </xdr:cNvPr>
        <xdr:cNvSpPr/>
      </xdr:nvSpPr>
      <xdr:spPr>
        <a:xfrm>
          <a:off x="154305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13335</xdr:rowOff>
    </xdr:from>
    <xdr:to>
      <xdr:col>85</xdr:col>
      <xdr:colOff>127000</xdr:colOff>
      <xdr:row>42</xdr:row>
      <xdr:rowOff>19050</xdr:rowOff>
    </xdr:to>
    <xdr:cxnSp macro="">
      <xdr:nvCxnSpPr>
        <xdr:cNvPr id="438" name="直線コネクタ 437">
          <a:extLst>
            <a:ext uri="{FF2B5EF4-FFF2-40B4-BE49-F238E27FC236}">
              <a16:creationId xmlns:a16="http://schemas.microsoft.com/office/drawing/2014/main" id="{36276B1F-600D-4F37-AD05-092C8B73BB33}"/>
            </a:ext>
          </a:extLst>
        </xdr:cNvPr>
        <xdr:cNvCxnSpPr/>
      </xdr:nvCxnSpPr>
      <xdr:spPr>
        <a:xfrm flipV="1">
          <a:off x="15481300" y="72142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97790</xdr:rowOff>
    </xdr:from>
    <xdr:to>
      <xdr:col>76</xdr:col>
      <xdr:colOff>165100</xdr:colOff>
      <xdr:row>42</xdr:row>
      <xdr:rowOff>27940</xdr:rowOff>
    </xdr:to>
    <xdr:sp macro="" textlink="">
      <xdr:nvSpPr>
        <xdr:cNvPr id="439" name="楕円 438">
          <a:extLst>
            <a:ext uri="{FF2B5EF4-FFF2-40B4-BE49-F238E27FC236}">
              <a16:creationId xmlns:a16="http://schemas.microsoft.com/office/drawing/2014/main" id="{EC25B4DA-C2C2-4ED8-A288-6BB7889AF987}"/>
            </a:ext>
          </a:extLst>
        </xdr:cNvPr>
        <xdr:cNvSpPr/>
      </xdr:nvSpPr>
      <xdr:spPr>
        <a:xfrm>
          <a:off x="14541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148590</xdr:rowOff>
    </xdr:from>
    <xdr:to>
      <xdr:col>81</xdr:col>
      <xdr:colOff>50800</xdr:colOff>
      <xdr:row>42</xdr:row>
      <xdr:rowOff>19050</xdr:rowOff>
    </xdr:to>
    <xdr:cxnSp macro="">
      <xdr:nvCxnSpPr>
        <xdr:cNvPr id="440" name="直線コネクタ 439">
          <a:extLst>
            <a:ext uri="{FF2B5EF4-FFF2-40B4-BE49-F238E27FC236}">
              <a16:creationId xmlns:a16="http://schemas.microsoft.com/office/drawing/2014/main" id="{CF1A3B98-CAA2-4279-ABB7-208D412D301D}"/>
            </a:ext>
          </a:extLst>
        </xdr:cNvPr>
        <xdr:cNvCxnSpPr/>
      </xdr:nvCxnSpPr>
      <xdr:spPr>
        <a:xfrm>
          <a:off x="14592300" y="71780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55880</xdr:rowOff>
    </xdr:from>
    <xdr:to>
      <xdr:col>72</xdr:col>
      <xdr:colOff>38100</xdr:colOff>
      <xdr:row>41</xdr:row>
      <xdr:rowOff>157480</xdr:rowOff>
    </xdr:to>
    <xdr:sp macro="" textlink="">
      <xdr:nvSpPr>
        <xdr:cNvPr id="441" name="楕円 440">
          <a:extLst>
            <a:ext uri="{FF2B5EF4-FFF2-40B4-BE49-F238E27FC236}">
              <a16:creationId xmlns:a16="http://schemas.microsoft.com/office/drawing/2014/main" id="{4BC13F1B-9082-43DE-B067-BEB8DEE5B754}"/>
            </a:ext>
          </a:extLst>
        </xdr:cNvPr>
        <xdr:cNvSpPr/>
      </xdr:nvSpPr>
      <xdr:spPr>
        <a:xfrm>
          <a:off x="13652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106680</xdr:rowOff>
    </xdr:from>
    <xdr:to>
      <xdr:col>76</xdr:col>
      <xdr:colOff>114300</xdr:colOff>
      <xdr:row>41</xdr:row>
      <xdr:rowOff>148590</xdr:rowOff>
    </xdr:to>
    <xdr:cxnSp macro="">
      <xdr:nvCxnSpPr>
        <xdr:cNvPr id="442" name="直線コネクタ 441">
          <a:extLst>
            <a:ext uri="{FF2B5EF4-FFF2-40B4-BE49-F238E27FC236}">
              <a16:creationId xmlns:a16="http://schemas.microsoft.com/office/drawing/2014/main" id="{1B45342B-A788-49EA-8D23-F4AAA5B44CB4}"/>
            </a:ext>
          </a:extLst>
        </xdr:cNvPr>
        <xdr:cNvCxnSpPr/>
      </xdr:nvCxnSpPr>
      <xdr:spPr>
        <a:xfrm>
          <a:off x="13703300" y="71361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118745</xdr:rowOff>
    </xdr:from>
    <xdr:to>
      <xdr:col>67</xdr:col>
      <xdr:colOff>101600</xdr:colOff>
      <xdr:row>41</xdr:row>
      <xdr:rowOff>48895</xdr:rowOff>
    </xdr:to>
    <xdr:sp macro="" textlink="">
      <xdr:nvSpPr>
        <xdr:cNvPr id="443" name="楕円 442">
          <a:extLst>
            <a:ext uri="{FF2B5EF4-FFF2-40B4-BE49-F238E27FC236}">
              <a16:creationId xmlns:a16="http://schemas.microsoft.com/office/drawing/2014/main" id="{A8CACDEA-BBFA-4751-8CE6-80AF0DDB2E38}"/>
            </a:ext>
          </a:extLst>
        </xdr:cNvPr>
        <xdr:cNvSpPr/>
      </xdr:nvSpPr>
      <xdr:spPr>
        <a:xfrm>
          <a:off x="127635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169545</xdr:rowOff>
    </xdr:from>
    <xdr:to>
      <xdr:col>71</xdr:col>
      <xdr:colOff>177800</xdr:colOff>
      <xdr:row>41</xdr:row>
      <xdr:rowOff>106680</xdr:rowOff>
    </xdr:to>
    <xdr:cxnSp macro="">
      <xdr:nvCxnSpPr>
        <xdr:cNvPr id="444" name="直線コネクタ 443">
          <a:extLst>
            <a:ext uri="{FF2B5EF4-FFF2-40B4-BE49-F238E27FC236}">
              <a16:creationId xmlns:a16="http://schemas.microsoft.com/office/drawing/2014/main" id="{82007799-8188-4FB4-910E-D17AEF27DAD5}"/>
            </a:ext>
          </a:extLst>
        </xdr:cNvPr>
        <xdr:cNvCxnSpPr/>
      </xdr:nvCxnSpPr>
      <xdr:spPr>
        <a:xfrm>
          <a:off x="12814300" y="702754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6AA4CD50-F15F-48DE-831C-76C18388BE65}"/>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E0BCCD5F-4519-492D-ADC5-6906EC2DF55E}"/>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DFB88136-35B0-49BA-995C-8511AF99FFF2}"/>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98473D55-8717-4FA5-B120-AB350BA3B7B0}"/>
            </a:ext>
          </a:extLst>
        </xdr:cNvPr>
        <xdr:cNvSpPr txBox="1"/>
      </xdr:nvSpPr>
      <xdr:spPr>
        <a:xfrm>
          <a:off x="12611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60977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E193270B-E075-4179-BCDE-FBC755AD34B7}"/>
            </a:ext>
          </a:extLst>
        </xdr:cNvPr>
        <xdr:cNvSpPr txBox="1"/>
      </xdr:nvSpPr>
      <xdr:spPr>
        <a:xfrm>
          <a:off x="15266044"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19067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9DDFAEEA-E9C6-4AAA-AEAB-7BBA4A282A27}"/>
            </a:ext>
          </a:extLst>
        </xdr:cNvPr>
        <xdr:cNvSpPr txBox="1"/>
      </xdr:nvSpPr>
      <xdr:spPr>
        <a:xfrm>
          <a:off x="14389744"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148607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D89BB570-5638-4193-BA43-B2E098A342C8}"/>
            </a:ext>
          </a:extLst>
        </xdr:cNvPr>
        <xdr:cNvSpPr txBox="1"/>
      </xdr:nvSpPr>
      <xdr:spPr>
        <a:xfrm>
          <a:off x="13500744"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40022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F81F355D-A8DF-4D77-917D-AB600B7CF6F8}"/>
            </a:ext>
          </a:extLst>
        </xdr:cNvPr>
        <xdr:cNvSpPr txBox="1"/>
      </xdr:nvSpPr>
      <xdr:spPr>
        <a:xfrm>
          <a:off x="12611744"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BB062BDB-86EF-4E82-8903-D66D3437A8B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15E223BE-099B-4EFC-B281-23F154245F0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3C5E1F53-01B4-4F92-8380-9E786073BE0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628FFD71-012B-49E5-B5C4-8CFDBC00FD3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C91A829D-075C-480D-A168-214A35D88F2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58C2F554-A49B-4C66-9C03-0FE9E129D97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D1CCE595-FF74-474E-8D10-E8F45C735AF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4AD0F8D4-2820-491C-AE40-DCA3119F40A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59CA2A78-1DEC-40AC-8B58-7409FA33984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E14B14FF-5C38-42B3-B62A-8C1C05AE5DA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0D72A4C-9BFE-4B38-AD95-469CB5373D7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F1379A65-6AEB-4C10-927C-724570CE74D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1B6878CB-842F-4AC7-90EB-795336C6E0B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1EB99120-6DC9-49CB-BCB5-6BB88F862ED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247427C4-BAB8-447D-BC2C-B86DFED2D1F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CCB6D5A7-66E5-48B4-9A66-148745BC55F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F62FEBA1-5FCF-4C1A-A106-B6E69245E6D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C4CA7930-4049-4861-B5B4-AF54BD9A7F6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2B425763-F2A0-4713-8396-31E0E3BC372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FB4AEFB9-9732-4535-A98E-E10EEE0B35D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58492191-E9D1-4690-A1BB-33DF53A71E2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649CCB70-C8D4-429F-9B36-90C7212BDCE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5D48E158-88D9-4089-B74D-CE960FADB9E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a:extLst>
            <a:ext uri="{FF2B5EF4-FFF2-40B4-BE49-F238E27FC236}">
              <a16:creationId xmlns:a16="http://schemas.microsoft.com/office/drawing/2014/main" id="{5E4360BB-8F9D-49E8-8BAE-122B23981627}"/>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8E68E62D-0F14-434B-AA20-6DBB5ABAE4F2}"/>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a:extLst>
            <a:ext uri="{FF2B5EF4-FFF2-40B4-BE49-F238E27FC236}">
              <a16:creationId xmlns:a16="http://schemas.microsoft.com/office/drawing/2014/main" id="{9F28C454-A44C-43A3-8D62-02BCFA046A8A}"/>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8A05EE44-D656-46BD-9C73-B1E5EA90A466}"/>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a:extLst>
            <a:ext uri="{FF2B5EF4-FFF2-40B4-BE49-F238E27FC236}">
              <a16:creationId xmlns:a16="http://schemas.microsoft.com/office/drawing/2014/main" id="{5C248714-9B17-4800-834D-9CAFEF56B843}"/>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85615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2CA6CA37-1CFE-4A1D-8396-5743D76B8D88}"/>
            </a:ext>
          </a:extLst>
        </xdr:cNvPr>
        <xdr:cNvSpPr txBox="1"/>
      </xdr:nvSpPr>
      <xdr:spPr>
        <a:xfrm>
          <a:off x="22199600" y="6772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a:extLst>
            <a:ext uri="{FF2B5EF4-FFF2-40B4-BE49-F238E27FC236}">
              <a16:creationId xmlns:a16="http://schemas.microsoft.com/office/drawing/2014/main" id="{C7669C41-47D1-4DC4-89DB-108C658135FA}"/>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a:extLst>
            <a:ext uri="{FF2B5EF4-FFF2-40B4-BE49-F238E27FC236}">
              <a16:creationId xmlns:a16="http://schemas.microsoft.com/office/drawing/2014/main" id="{DF90BC4F-F7DF-46B3-A0DF-E52B96E8A88D}"/>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a:extLst>
            <a:ext uri="{FF2B5EF4-FFF2-40B4-BE49-F238E27FC236}">
              <a16:creationId xmlns:a16="http://schemas.microsoft.com/office/drawing/2014/main" id="{3FD8A496-B969-4DC5-ACEF-AD4150293C10}"/>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4C0342D8-B552-4B20-8F12-5EDC30559D52}"/>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486" name="フローチャート: 判断 485">
          <a:extLst>
            <a:ext uri="{FF2B5EF4-FFF2-40B4-BE49-F238E27FC236}">
              <a16:creationId xmlns:a16="http://schemas.microsoft.com/office/drawing/2014/main" id="{889D71A1-CADE-4A74-8186-562F795B1F5D}"/>
            </a:ext>
          </a:extLst>
        </xdr:cNvPr>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2C93F18-116C-48D9-868A-C3BDC25E10E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AB96243-86CB-4FAE-BC48-4818F0F102D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DB5FA99-0973-4636-94BC-0FA1BFF38EA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DB7C6A3-B018-4423-9858-A3483A7EF0C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F6CA64A-0BA4-448C-9316-2940B702639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53594</xdr:rowOff>
    </xdr:from>
    <xdr:to>
      <xdr:col>116</xdr:col>
      <xdr:colOff>114300</xdr:colOff>
      <xdr:row>41</xdr:row>
      <xdr:rowOff>155194</xdr:rowOff>
    </xdr:to>
    <xdr:sp macro="" textlink="">
      <xdr:nvSpPr>
        <xdr:cNvPr id="492" name="楕円 491">
          <a:extLst>
            <a:ext uri="{FF2B5EF4-FFF2-40B4-BE49-F238E27FC236}">
              <a16:creationId xmlns:a16="http://schemas.microsoft.com/office/drawing/2014/main" id="{061DED46-EDF5-4D10-A553-EBB8A9A512C1}"/>
            </a:ext>
          </a:extLst>
        </xdr:cNvPr>
        <xdr:cNvSpPr/>
      </xdr:nvSpPr>
      <xdr:spPr>
        <a:xfrm>
          <a:off x="22110700" y="708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139971</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19395CFD-85F9-46BB-ADF3-948011E5B29A}"/>
            </a:ext>
          </a:extLst>
        </xdr:cNvPr>
        <xdr:cNvSpPr txBox="1"/>
      </xdr:nvSpPr>
      <xdr:spPr>
        <a:xfrm>
          <a:off x="22199600" y="699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62738</xdr:rowOff>
    </xdr:from>
    <xdr:to>
      <xdr:col>112</xdr:col>
      <xdr:colOff>38100</xdr:colOff>
      <xdr:row>41</xdr:row>
      <xdr:rowOff>164338</xdr:rowOff>
    </xdr:to>
    <xdr:sp macro="" textlink="">
      <xdr:nvSpPr>
        <xdr:cNvPr id="494" name="楕円 493">
          <a:extLst>
            <a:ext uri="{FF2B5EF4-FFF2-40B4-BE49-F238E27FC236}">
              <a16:creationId xmlns:a16="http://schemas.microsoft.com/office/drawing/2014/main" id="{EFD54885-409B-46F1-81CF-FB986571341D}"/>
            </a:ext>
          </a:extLst>
        </xdr:cNvPr>
        <xdr:cNvSpPr/>
      </xdr:nvSpPr>
      <xdr:spPr>
        <a:xfrm>
          <a:off x="21272500" y="709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104394</xdr:rowOff>
    </xdr:from>
    <xdr:to>
      <xdr:col>116</xdr:col>
      <xdr:colOff>63500</xdr:colOff>
      <xdr:row>41</xdr:row>
      <xdr:rowOff>113538</xdr:rowOff>
    </xdr:to>
    <xdr:cxnSp macro="">
      <xdr:nvCxnSpPr>
        <xdr:cNvPr id="495" name="直線コネクタ 494">
          <a:extLst>
            <a:ext uri="{FF2B5EF4-FFF2-40B4-BE49-F238E27FC236}">
              <a16:creationId xmlns:a16="http://schemas.microsoft.com/office/drawing/2014/main" id="{095A2006-2605-4561-AB7D-3F9A405FB028}"/>
            </a:ext>
          </a:extLst>
        </xdr:cNvPr>
        <xdr:cNvCxnSpPr/>
      </xdr:nvCxnSpPr>
      <xdr:spPr>
        <a:xfrm flipV="1">
          <a:off x="21323300" y="71338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63500</xdr:rowOff>
    </xdr:from>
    <xdr:to>
      <xdr:col>107</xdr:col>
      <xdr:colOff>101600</xdr:colOff>
      <xdr:row>41</xdr:row>
      <xdr:rowOff>165100</xdr:rowOff>
    </xdr:to>
    <xdr:sp macro="" textlink="">
      <xdr:nvSpPr>
        <xdr:cNvPr id="496" name="楕円 495">
          <a:extLst>
            <a:ext uri="{FF2B5EF4-FFF2-40B4-BE49-F238E27FC236}">
              <a16:creationId xmlns:a16="http://schemas.microsoft.com/office/drawing/2014/main" id="{D94A5779-C017-4907-8AB7-6D4F5B984A74}"/>
            </a:ext>
          </a:extLst>
        </xdr:cNvPr>
        <xdr:cNvSpPr/>
      </xdr:nvSpPr>
      <xdr:spPr>
        <a:xfrm>
          <a:off x="20383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113538</xdr:rowOff>
    </xdr:from>
    <xdr:to>
      <xdr:col>111</xdr:col>
      <xdr:colOff>177800</xdr:colOff>
      <xdr:row>41</xdr:row>
      <xdr:rowOff>114300</xdr:rowOff>
    </xdr:to>
    <xdr:cxnSp macro="">
      <xdr:nvCxnSpPr>
        <xdr:cNvPr id="497" name="直線コネクタ 496">
          <a:extLst>
            <a:ext uri="{FF2B5EF4-FFF2-40B4-BE49-F238E27FC236}">
              <a16:creationId xmlns:a16="http://schemas.microsoft.com/office/drawing/2014/main" id="{89928F24-9BA1-43E4-92B7-F738F7433D6C}"/>
            </a:ext>
          </a:extLst>
        </xdr:cNvPr>
        <xdr:cNvCxnSpPr/>
      </xdr:nvCxnSpPr>
      <xdr:spPr>
        <a:xfrm flipV="1">
          <a:off x="20434300" y="714298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65024</xdr:rowOff>
    </xdr:from>
    <xdr:to>
      <xdr:col>102</xdr:col>
      <xdr:colOff>165100</xdr:colOff>
      <xdr:row>41</xdr:row>
      <xdr:rowOff>166624</xdr:rowOff>
    </xdr:to>
    <xdr:sp macro="" textlink="">
      <xdr:nvSpPr>
        <xdr:cNvPr id="498" name="楕円 497">
          <a:extLst>
            <a:ext uri="{FF2B5EF4-FFF2-40B4-BE49-F238E27FC236}">
              <a16:creationId xmlns:a16="http://schemas.microsoft.com/office/drawing/2014/main" id="{D8F4E7B9-BD48-4C4F-B913-E4525DE2423C}"/>
            </a:ext>
          </a:extLst>
        </xdr:cNvPr>
        <xdr:cNvSpPr/>
      </xdr:nvSpPr>
      <xdr:spPr>
        <a:xfrm>
          <a:off x="19494500" y="709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114300</xdr:rowOff>
    </xdr:from>
    <xdr:to>
      <xdr:col>107</xdr:col>
      <xdr:colOff>50800</xdr:colOff>
      <xdr:row>41</xdr:row>
      <xdr:rowOff>115824</xdr:rowOff>
    </xdr:to>
    <xdr:cxnSp macro="">
      <xdr:nvCxnSpPr>
        <xdr:cNvPr id="499" name="直線コネクタ 498">
          <a:extLst>
            <a:ext uri="{FF2B5EF4-FFF2-40B4-BE49-F238E27FC236}">
              <a16:creationId xmlns:a16="http://schemas.microsoft.com/office/drawing/2014/main" id="{F824822B-4096-42BD-9B8C-4DF116667A3D}"/>
            </a:ext>
          </a:extLst>
        </xdr:cNvPr>
        <xdr:cNvCxnSpPr/>
      </xdr:nvCxnSpPr>
      <xdr:spPr>
        <a:xfrm flipV="1">
          <a:off x="19545300" y="714375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57404</xdr:rowOff>
    </xdr:from>
    <xdr:to>
      <xdr:col>98</xdr:col>
      <xdr:colOff>38100</xdr:colOff>
      <xdr:row>41</xdr:row>
      <xdr:rowOff>159004</xdr:rowOff>
    </xdr:to>
    <xdr:sp macro="" textlink="">
      <xdr:nvSpPr>
        <xdr:cNvPr id="500" name="楕円 499">
          <a:extLst>
            <a:ext uri="{FF2B5EF4-FFF2-40B4-BE49-F238E27FC236}">
              <a16:creationId xmlns:a16="http://schemas.microsoft.com/office/drawing/2014/main" id="{DCC962A0-D1AA-416F-8C94-8C1479599B8A}"/>
            </a:ext>
          </a:extLst>
        </xdr:cNvPr>
        <xdr:cNvSpPr/>
      </xdr:nvSpPr>
      <xdr:spPr>
        <a:xfrm>
          <a:off x="18605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108204</xdr:rowOff>
    </xdr:from>
    <xdr:to>
      <xdr:col>102</xdr:col>
      <xdr:colOff>114300</xdr:colOff>
      <xdr:row>41</xdr:row>
      <xdr:rowOff>115824</xdr:rowOff>
    </xdr:to>
    <xdr:cxnSp macro="">
      <xdr:nvCxnSpPr>
        <xdr:cNvPr id="501" name="直線コネクタ 500">
          <a:extLst>
            <a:ext uri="{FF2B5EF4-FFF2-40B4-BE49-F238E27FC236}">
              <a16:creationId xmlns:a16="http://schemas.microsoft.com/office/drawing/2014/main" id="{CF431C3B-76CB-4C59-BC1A-D8631217D0E3}"/>
            </a:ext>
          </a:extLst>
        </xdr:cNvPr>
        <xdr:cNvCxnSpPr/>
      </xdr:nvCxnSpPr>
      <xdr:spPr>
        <a:xfrm>
          <a:off x="18656300" y="713765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84C4647C-BF08-4BA1-B042-D457DD5CCDD6}"/>
            </a:ext>
          </a:extLst>
        </xdr:cNvPr>
        <xdr:cNvSpPr txBox="1"/>
      </xdr:nvSpPr>
      <xdr:spPr>
        <a:xfrm>
          <a:off x="21075727"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29DCD6C3-2B06-4FAA-82BE-EDE819063558}"/>
            </a:ext>
          </a:extLst>
        </xdr:cNvPr>
        <xdr:cNvSpPr txBox="1"/>
      </xdr:nvSpPr>
      <xdr:spPr>
        <a:xfrm>
          <a:off x="201994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D2A21841-B65E-4AC7-99BE-0B53A4F68043}"/>
            </a:ext>
          </a:extLst>
        </xdr:cNvPr>
        <xdr:cNvSpPr txBox="1"/>
      </xdr:nvSpPr>
      <xdr:spPr>
        <a:xfrm>
          <a:off x="19310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18559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2F5E22D3-3D3B-495E-AEBF-DA6C64459393}"/>
            </a:ext>
          </a:extLst>
        </xdr:cNvPr>
        <xdr:cNvSpPr txBox="1"/>
      </xdr:nvSpPr>
      <xdr:spPr>
        <a:xfrm>
          <a:off x="18421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155465</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B7B4E5A4-99FA-4EF1-91C3-BFB2D644E5D5}"/>
            </a:ext>
          </a:extLst>
        </xdr:cNvPr>
        <xdr:cNvSpPr txBox="1"/>
      </xdr:nvSpPr>
      <xdr:spPr>
        <a:xfrm>
          <a:off x="21075727" y="71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156227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2BA438A6-C4D7-4F37-9E12-60CA7DF1D2DD}"/>
            </a:ext>
          </a:extLst>
        </xdr:cNvPr>
        <xdr:cNvSpPr txBox="1"/>
      </xdr:nvSpPr>
      <xdr:spPr>
        <a:xfrm>
          <a:off x="20199427"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157751</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3D7120A1-FA9C-46FA-8C40-6DF706ADAB51}"/>
            </a:ext>
          </a:extLst>
        </xdr:cNvPr>
        <xdr:cNvSpPr txBox="1"/>
      </xdr:nvSpPr>
      <xdr:spPr>
        <a:xfrm>
          <a:off x="19310427" y="718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150131</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48BBE931-CE27-4179-A98B-0435ADCA4B5C}"/>
            </a:ext>
          </a:extLst>
        </xdr:cNvPr>
        <xdr:cNvSpPr txBox="1"/>
      </xdr:nvSpPr>
      <xdr:spPr>
        <a:xfrm>
          <a:off x="18421427" y="71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94ED668B-F1B8-441F-BF74-37C27DB1451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79CF5E4F-231A-4FAE-B221-4CCBED0BDF1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6F0BC714-6D60-4011-BBB9-4367F3F6CE4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3B49FD76-C9E7-4444-8EE3-26BD2E3138F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9AC2258C-18D1-44A1-965F-20B09219C28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FB9A99F9-3B39-4DF2-A980-140F1376F07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8D6076EB-0F08-4574-A730-A4003850CF9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2140CCEB-9E7E-4E61-98CC-930F7EFF63F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D8B433C3-E0A5-4EC2-8E5C-DE11388517C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F8DCF0AA-6B6A-4065-9366-2B6471A52A2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AF3F4AAD-B249-40DB-B811-B3A00F80D3A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3E329EF2-6D5D-47DE-B6F7-0AC69B8F7D5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C9CDD2C-5B6A-4D97-B11B-85F2657EE49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46500882-F197-4D13-BF0C-4C9CB031F2F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347556EE-694B-4BB2-85A8-CE668E15EA0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24291334-C7B2-4CFD-A051-76D8D4B40BE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4BE2CE3-F38B-4F10-8FAE-F02E6F9FE45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86DB8FDE-35E5-4F89-99A2-0891C9B9A9D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FED6C8EB-E0EA-44FB-A541-D3C0240AB6F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3CC0C8EB-88DD-442E-BC69-68D3C4D2F07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5042EA20-65CA-46C9-B0B6-8B42D90D316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23FE268F-3C4C-45A7-AAF5-80D6DF53AA6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83AF3F24-AE2F-42A7-9E32-8BD23AE1C5E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2D4F6B15-154B-4616-9DB8-F428993E993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4" name="直線コネクタ 533">
          <a:extLst>
            <a:ext uri="{FF2B5EF4-FFF2-40B4-BE49-F238E27FC236}">
              <a16:creationId xmlns:a16="http://schemas.microsoft.com/office/drawing/2014/main" id="{24EB5E31-CD18-4B5A-B55C-B433A7101D4C}"/>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A96FD632-A619-4AE4-B143-5A1F990849A1}"/>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a:extLst>
            <a:ext uri="{FF2B5EF4-FFF2-40B4-BE49-F238E27FC236}">
              <a16:creationId xmlns:a16="http://schemas.microsoft.com/office/drawing/2014/main" id="{BEB407E6-F279-40BC-99CA-C3DE849D4799}"/>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3F44EE94-7B19-4F6F-B10D-DE5702910754}"/>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a:extLst>
            <a:ext uri="{FF2B5EF4-FFF2-40B4-BE49-F238E27FC236}">
              <a16:creationId xmlns:a16="http://schemas.microsoft.com/office/drawing/2014/main" id="{1F267FC2-15D8-4AFA-8D3D-2C46F4A072D4}"/>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8E7D099C-3B6A-481B-89E5-44DE24EAED35}"/>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0" name="フローチャート: 判断 539">
          <a:extLst>
            <a:ext uri="{FF2B5EF4-FFF2-40B4-BE49-F238E27FC236}">
              <a16:creationId xmlns:a16="http://schemas.microsoft.com/office/drawing/2014/main" id="{5AFA76BB-4164-4722-9E12-CEDB285161DD}"/>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a:extLst>
            <a:ext uri="{FF2B5EF4-FFF2-40B4-BE49-F238E27FC236}">
              <a16:creationId xmlns:a16="http://schemas.microsoft.com/office/drawing/2014/main" id="{256BEDB4-6D33-4FED-8F73-37A9B47D8221}"/>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2" name="フローチャート: 判断 541">
          <a:extLst>
            <a:ext uri="{FF2B5EF4-FFF2-40B4-BE49-F238E27FC236}">
              <a16:creationId xmlns:a16="http://schemas.microsoft.com/office/drawing/2014/main" id="{36DEC595-A5F6-4807-9B0F-44C7D777CDB3}"/>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3" name="フローチャート: 判断 542">
          <a:extLst>
            <a:ext uri="{FF2B5EF4-FFF2-40B4-BE49-F238E27FC236}">
              <a16:creationId xmlns:a16="http://schemas.microsoft.com/office/drawing/2014/main" id="{35F0050C-1A63-43A5-B688-DD61F1BA137A}"/>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4" name="フローチャート: 判断 543">
          <a:extLst>
            <a:ext uri="{FF2B5EF4-FFF2-40B4-BE49-F238E27FC236}">
              <a16:creationId xmlns:a16="http://schemas.microsoft.com/office/drawing/2014/main" id="{9FCC9500-B55A-4273-AD76-6CD5717CF63F}"/>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E7050C4-4879-4387-946E-B8ADFC080AB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B21AEE5-FCA0-4CA6-A876-6B7A70546FE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39F7698-F9D6-4B21-8A59-29585C034F8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0710F41-F943-47B7-9E4D-4A7346B346E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6F0E824-BB08-4799-A5D1-5DB7597C74D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34925</xdr:rowOff>
    </xdr:from>
    <xdr:to>
      <xdr:col>85</xdr:col>
      <xdr:colOff>177800</xdr:colOff>
      <xdr:row>60</xdr:row>
      <xdr:rowOff>136525</xdr:rowOff>
    </xdr:to>
    <xdr:sp macro="" textlink="">
      <xdr:nvSpPr>
        <xdr:cNvPr id="550" name="楕円 549">
          <a:extLst>
            <a:ext uri="{FF2B5EF4-FFF2-40B4-BE49-F238E27FC236}">
              <a16:creationId xmlns:a16="http://schemas.microsoft.com/office/drawing/2014/main" id="{DFC157AE-AF5E-43D0-BD18-9DC177E0ECCE}"/>
            </a:ext>
          </a:extLst>
        </xdr:cNvPr>
        <xdr:cNvSpPr/>
      </xdr:nvSpPr>
      <xdr:spPr>
        <a:xfrm>
          <a:off x="162687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13352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2440B52A-5B37-4593-B0F1-C1FEED0F91CB}"/>
            </a:ext>
          </a:extLst>
        </xdr:cNvPr>
        <xdr:cNvSpPr txBox="1"/>
      </xdr:nvSpPr>
      <xdr:spPr>
        <a:xfrm>
          <a:off x="16357600"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164465</xdr:rowOff>
    </xdr:from>
    <xdr:to>
      <xdr:col>81</xdr:col>
      <xdr:colOff>101600</xdr:colOff>
      <xdr:row>60</xdr:row>
      <xdr:rowOff>94615</xdr:rowOff>
    </xdr:to>
    <xdr:sp macro="" textlink="">
      <xdr:nvSpPr>
        <xdr:cNvPr id="552" name="楕円 551">
          <a:extLst>
            <a:ext uri="{FF2B5EF4-FFF2-40B4-BE49-F238E27FC236}">
              <a16:creationId xmlns:a16="http://schemas.microsoft.com/office/drawing/2014/main" id="{6C3290E9-735C-4D84-A47D-F01AC4B89F77}"/>
            </a:ext>
          </a:extLst>
        </xdr:cNvPr>
        <xdr:cNvSpPr/>
      </xdr:nvSpPr>
      <xdr:spPr>
        <a:xfrm>
          <a:off x="15430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43815</xdr:rowOff>
    </xdr:from>
    <xdr:to>
      <xdr:col>85</xdr:col>
      <xdr:colOff>127000</xdr:colOff>
      <xdr:row>60</xdr:row>
      <xdr:rowOff>85725</xdr:rowOff>
    </xdr:to>
    <xdr:cxnSp macro="">
      <xdr:nvCxnSpPr>
        <xdr:cNvPr id="553" name="直線コネクタ 552">
          <a:extLst>
            <a:ext uri="{FF2B5EF4-FFF2-40B4-BE49-F238E27FC236}">
              <a16:creationId xmlns:a16="http://schemas.microsoft.com/office/drawing/2014/main" id="{E6D35BD4-C418-474C-BE4A-04D73DFA6375}"/>
            </a:ext>
          </a:extLst>
        </xdr:cNvPr>
        <xdr:cNvCxnSpPr/>
      </xdr:nvCxnSpPr>
      <xdr:spPr>
        <a:xfrm>
          <a:off x="15481300" y="1033081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122555</xdr:rowOff>
    </xdr:from>
    <xdr:to>
      <xdr:col>76</xdr:col>
      <xdr:colOff>165100</xdr:colOff>
      <xdr:row>60</xdr:row>
      <xdr:rowOff>52705</xdr:rowOff>
    </xdr:to>
    <xdr:sp macro="" textlink="">
      <xdr:nvSpPr>
        <xdr:cNvPr id="554" name="楕円 553">
          <a:extLst>
            <a:ext uri="{FF2B5EF4-FFF2-40B4-BE49-F238E27FC236}">
              <a16:creationId xmlns:a16="http://schemas.microsoft.com/office/drawing/2014/main" id="{E7A87404-6977-4417-94E5-F932ADB64629}"/>
            </a:ext>
          </a:extLst>
        </xdr:cNvPr>
        <xdr:cNvSpPr/>
      </xdr:nvSpPr>
      <xdr:spPr>
        <a:xfrm>
          <a:off x="14541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1905</xdr:rowOff>
    </xdr:from>
    <xdr:to>
      <xdr:col>81</xdr:col>
      <xdr:colOff>50800</xdr:colOff>
      <xdr:row>60</xdr:row>
      <xdr:rowOff>43815</xdr:rowOff>
    </xdr:to>
    <xdr:cxnSp macro="">
      <xdr:nvCxnSpPr>
        <xdr:cNvPr id="555" name="直線コネクタ 554">
          <a:extLst>
            <a:ext uri="{FF2B5EF4-FFF2-40B4-BE49-F238E27FC236}">
              <a16:creationId xmlns:a16="http://schemas.microsoft.com/office/drawing/2014/main" id="{C5914431-9665-44FE-80A0-D2AEEBF63D0A}"/>
            </a:ext>
          </a:extLst>
        </xdr:cNvPr>
        <xdr:cNvCxnSpPr/>
      </xdr:nvCxnSpPr>
      <xdr:spPr>
        <a:xfrm>
          <a:off x="14592300" y="102889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156845</xdr:rowOff>
    </xdr:from>
    <xdr:to>
      <xdr:col>72</xdr:col>
      <xdr:colOff>38100</xdr:colOff>
      <xdr:row>60</xdr:row>
      <xdr:rowOff>86995</xdr:rowOff>
    </xdr:to>
    <xdr:sp macro="" textlink="">
      <xdr:nvSpPr>
        <xdr:cNvPr id="556" name="楕円 555">
          <a:extLst>
            <a:ext uri="{FF2B5EF4-FFF2-40B4-BE49-F238E27FC236}">
              <a16:creationId xmlns:a16="http://schemas.microsoft.com/office/drawing/2014/main" id="{251BD02E-B775-4A45-97CB-E439DF2ABB1F}"/>
            </a:ext>
          </a:extLst>
        </xdr:cNvPr>
        <xdr:cNvSpPr/>
      </xdr:nvSpPr>
      <xdr:spPr>
        <a:xfrm>
          <a:off x="13652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1905</xdr:rowOff>
    </xdr:from>
    <xdr:to>
      <xdr:col>76</xdr:col>
      <xdr:colOff>114300</xdr:colOff>
      <xdr:row>60</xdr:row>
      <xdr:rowOff>36195</xdr:rowOff>
    </xdr:to>
    <xdr:cxnSp macro="">
      <xdr:nvCxnSpPr>
        <xdr:cNvPr id="557" name="直線コネクタ 556">
          <a:extLst>
            <a:ext uri="{FF2B5EF4-FFF2-40B4-BE49-F238E27FC236}">
              <a16:creationId xmlns:a16="http://schemas.microsoft.com/office/drawing/2014/main" id="{1867B15A-D048-43D7-AF47-94B99AA53456}"/>
            </a:ext>
          </a:extLst>
        </xdr:cNvPr>
        <xdr:cNvCxnSpPr/>
      </xdr:nvCxnSpPr>
      <xdr:spPr>
        <a:xfrm flipV="1">
          <a:off x="13703300" y="102889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48260</xdr:rowOff>
    </xdr:from>
    <xdr:to>
      <xdr:col>67</xdr:col>
      <xdr:colOff>101600</xdr:colOff>
      <xdr:row>60</xdr:row>
      <xdr:rowOff>149860</xdr:rowOff>
    </xdr:to>
    <xdr:sp macro="" textlink="">
      <xdr:nvSpPr>
        <xdr:cNvPr id="558" name="楕円 557">
          <a:extLst>
            <a:ext uri="{FF2B5EF4-FFF2-40B4-BE49-F238E27FC236}">
              <a16:creationId xmlns:a16="http://schemas.microsoft.com/office/drawing/2014/main" id="{B9A179E8-306E-4FBB-ACBD-0A3D642EDF9A}"/>
            </a:ext>
          </a:extLst>
        </xdr:cNvPr>
        <xdr:cNvSpPr/>
      </xdr:nvSpPr>
      <xdr:spPr>
        <a:xfrm>
          <a:off x="12763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36195</xdr:rowOff>
    </xdr:from>
    <xdr:to>
      <xdr:col>71</xdr:col>
      <xdr:colOff>177800</xdr:colOff>
      <xdr:row>60</xdr:row>
      <xdr:rowOff>99060</xdr:rowOff>
    </xdr:to>
    <xdr:cxnSp macro="">
      <xdr:nvCxnSpPr>
        <xdr:cNvPr id="559" name="直線コネクタ 558">
          <a:extLst>
            <a:ext uri="{FF2B5EF4-FFF2-40B4-BE49-F238E27FC236}">
              <a16:creationId xmlns:a16="http://schemas.microsoft.com/office/drawing/2014/main" id="{465C9F7D-BB52-494D-BA3F-43023D2EAA32}"/>
            </a:ext>
          </a:extLst>
        </xdr:cNvPr>
        <xdr:cNvCxnSpPr/>
      </xdr:nvCxnSpPr>
      <xdr:spPr>
        <a:xfrm flipV="1">
          <a:off x="12814300" y="1032319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0" name="n_1aveValue【学校施設】&#10;有形固定資産減価償却率">
          <a:extLst>
            <a:ext uri="{FF2B5EF4-FFF2-40B4-BE49-F238E27FC236}">
              <a16:creationId xmlns:a16="http://schemas.microsoft.com/office/drawing/2014/main" id="{9B988AE1-D7A6-492C-B3B7-F226C75DA249}"/>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61" name="n_2aveValue【学校施設】&#10;有形固定資産減価償却率">
          <a:extLst>
            <a:ext uri="{FF2B5EF4-FFF2-40B4-BE49-F238E27FC236}">
              <a16:creationId xmlns:a16="http://schemas.microsoft.com/office/drawing/2014/main" id="{C32E2A67-871C-4469-A613-96AC13B57E6E}"/>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2" name="n_3aveValue【学校施設】&#10;有形固定資産減価償却率">
          <a:extLst>
            <a:ext uri="{FF2B5EF4-FFF2-40B4-BE49-F238E27FC236}">
              <a16:creationId xmlns:a16="http://schemas.microsoft.com/office/drawing/2014/main" id="{96B9D631-4512-4C30-982E-B464A59288CD}"/>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3" name="n_4aveValue【学校施設】&#10;有形固定資産減価償却率">
          <a:extLst>
            <a:ext uri="{FF2B5EF4-FFF2-40B4-BE49-F238E27FC236}">
              <a16:creationId xmlns:a16="http://schemas.microsoft.com/office/drawing/2014/main" id="{5C1B2124-D1B4-4381-AC62-8462FE65A392}"/>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111142</xdr:rowOff>
    </xdr:from>
    <xdr:ext cx="405111" cy="259045"/>
    <xdr:sp macro="" textlink="">
      <xdr:nvSpPr>
        <xdr:cNvPr id="564" name="n_1mainValue【学校施設】&#10;有形固定資産減価償却率">
          <a:extLst>
            <a:ext uri="{FF2B5EF4-FFF2-40B4-BE49-F238E27FC236}">
              <a16:creationId xmlns:a16="http://schemas.microsoft.com/office/drawing/2014/main" id="{E63375FB-4A62-40C2-B1EB-673A1521D334}"/>
            </a:ext>
          </a:extLst>
        </xdr:cNvPr>
        <xdr:cNvSpPr txBox="1"/>
      </xdr:nvSpPr>
      <xdr:spPr>
        <a:xfrm>
          <a:off x="15266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565" name="n_2mainValue【学校施設】&#10;有形固定資産減価償却率">
          <a:extLst>
            <a:ext uri="{FF2B5EF4-FFF2-40B4-BE49-F238E27FC236}">
              <a16:creationId xmlns:a16="http://schemas.microsoft.com/office/drawing/2014/main" id="{DE5F5929-1802-4D5C-9955-196E0645B3A0}"/>
            </a:ext>
          </a:extLst>
        </xdr:cNvPr>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78122</xdr:rowOff>
    </xdr:from>
    <xdr:ext cx="405111" cy="259045"/>
    <xdr:sp macro="" textlink="">
      <xdr:nvSpPr>
        <xdr:cNvPr id="566" name="n_3mainValue【学校施設】&#10;有形固定資産減価償却率">
          <a:extLst>
            <a:ext uri="{FF2B5EF4-FFF2-40B4-BE49-F238E27FC236}">
              <a16:creationId xmlns:a16="http://schemas.microsoft.com/office/drawing/2014/main" id="{46A65182-661D-4AAF-A617-F2C80C2097C7}"/>
            </a:ext>
          </a:extLst>
        </xdr:cNvPr>
        <xdr:cNvSpPr txBox="1"/>
      </xdr:nvSpPr>
      <xdr:spPr>
        <a:xfrm>
          <a:off x="13500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140987</xdr:rowOff>
    </xdr:from>
    <xdr:ext cx="405111" cy="259045"/>
    <xdr:sp macro="" textlink="">
      <xdr:nvSpPr>
        <xdr:cNvPr id="567" name="n_4mainValue【学校施設】&#10;有形固定資産減価償却率">
          <a:extLst>
            <a:ext uri="{FF2B5EF4-FFF2-40B4-BE49-F238E27FC236}">
              <a16:creationId xmlns:a16="http://schemas.microsoft.com/office/drawing/2014/main" id="{69ADF24A-2F26-4999-A990-D9CA30417A46}"/>
            </a:ext>
          </a:extLst>
        </xdr:cNvPr>
        <xdr:cNvSpPr txBox="1"/>
      </xdr:nvSpPr>
      <xdr:spPr>
        <a:xfrm>
          <a:off x="12611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57F5BC81-7C7B-4D62-B126-F31F37A9D33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55A29B21-0427-4E3C-97DA-42E2E961D27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4DEE696F-C0CC-47B7-9E2D-A49A6572D1D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11401525-01FC-4E58-8FF3-F26033AD2D0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474053D-937C-4D04-8F1B-DE17C7F7166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FE338AB0-8BB2-4677-976C-66EAAE129B3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31E4661E-939E-4128-8B80-BDF0C8FDE8A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D5C8F45E-577D-46B9-A9C6-E2B6CF86B41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2A03F9C2-F806-434D-970F-3AC91C4DC39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BF04BF29-F566-460B-84FF-8033581094B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AFAF0644-9563-4D3C-ACB0-B3D42F1CBE9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F4A0D5D6-DD80-4105-B617-EB216F2FC90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72A3BDB4-5D37-421F-AA2B-CC856791E67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4B91F53B-8557-48B1-91B6-8EA8DAD0388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A4F412B2-B99D-4546-903A-C9D99DFDBF8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3" name="テキスト ボックス 582">
          <a:extLst>
            <a:ext uri="{FF2B5EF4-FFF2-40B4-BE49-F238E27FC236}">
              <a16:creationId xmlns:a16="http://schemas.microsoft.com/office/drawing/2014/main" id="{51C83593-791F-4A16-8782-B7DE323D80FE}"/>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87AC7CC1-72EF-42C8-80B2-7EF0B891E52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5" name="テキスト ボックス 584">
          <a:extLst>
            <a:ext uri="{FF2B5EF4-FFF2-40B4-BE49-F238E27FC236}">
              <a16:creationId xmlns:a16="http://schemas.microsoft.com/office/drawing/2014/main" id="{667F09AE-0ACF-4D7A-BC8E-00BE4970A473}"/>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9BA24852-AA9C-41D5-9F91-F571A31D8A7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ADD5A8C0-5CE1-47D1-BD85-794D7A2FA9BF}"/>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5B93C6D7-98D9-40E6-894C-C4F5D436CBA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63397E65-15C3-4E16-9F96-DDF34768066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6DAA6000-3E23-406D-A748-1CBEBF16826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1" name="直線コネクタ 590">
          <a:extLst>
            <a:ext uri="{FF2B5EF4-FFF2-40B4-BE49-F238E27FC236}">
              <a16:creationId xmlns:a16="http://schemas.microsoft.com/office/drawing/2014/main" id="{8E2762E8-6D34-414D-824A-470160CCCF9E}"/>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2" name="【学校施設】&#10;一人当たり面積最小値テキスト">
          <a:extLst>
            <a:ext uri="{FF2B5EF4-FFF2-40B4-BE49-F238E27FC236}">
              <a16:creationId xmlns:a16="http://schemas.microsoft.com/office/drawing/2014/main" id="{DE0868A2-1652-4D08-84AD-3F1EF6579319}"/>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3" name="直線コネクタ 592">
          <a:extLst>
            <a:ext uri="{FF2B5EF4-FFF2-40B4-BE49-F238E27FC236}">
              <a16:creationId xmlns:a16="http://schemas.microsoft.com/office/drawing/2014/main" id="{7974A512-20D3-49F2-A914-514CA7FBEE8C}"/>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4" name="【学校施設】&#10;一人当たり面積最大値テキスト">
          <a:extLst>
            <a:ext uri="{FF2B5EF4-FFF2-40B4-BE49-F238E27FC236}">
              <a16:creationId xmlns:a16="http://schemas.microsoft.com/office/drawing/2014/main" id="{2B57719A-3070-489F-B2C0-F61A9D57B34E}"/>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5" name="直線コネクタ 594">
          <a:extLst>
            <a:ext uri="{FF2B5EF4-FFF2-40B4-BE49-F238E27FC236}">
              <a16:creationId xmlns:a16="http://schemas.microsoft.com/office/drawing/2014/main" id="{D1A3A021-D5C0-4CF6-BE52-3D1A25A343D4}"/>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96" name="【学校施設】&#10;一人当たり面積平均値テキスト">
          <a:extLst>
            <a:ext uri="{FF2B5EF4-FFF2-40B4-BE49-F238E27FC236}">
              <a16:creationId xmlns:a16="http://schemas.microsoft.com/office/drawing/2014/main" id="{84C61DD4-055D-4ABA-9E4F-C63F668E73EE}"/>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7" name="フローチャート: 判断 596">
          <a:extLst>
            <a:ext uri="{FF2B5EF4-FFF2-40B4-BE49-F238E27FC236}">
              <a16:creationId xmlns:a16="http://schemas.microsoft.com/office/drawing/2014/main" id="{A308AFA3-C8EC-416B-909E-3C5C1A6F98DB}"/>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8" name="フローチャート: 判断 597">
          <a:extLst>
            <a:ext uri="{FF2B5EF4-FFF2-40B4-BE49-F238E27FC236}">
              <a16:creationId xmlns:a16="http://schemas.microsoft.com/office/drawing/2014/main" id="{29498FC9-BD14-4618-9B87-98448D3E7FDF}"/>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9" name="フローチャート: 判断 598">
          <a:extLst>
            <a:ext uri="{FF2B5EF4-FFF2-40B4-BE49-F238E27FC236}">
              <a16:creationId xmlns:a16="http://schemas.microsoft.com/office/drawing/2014/main" id="{6CC60701-0EB1-42AE-86CA-88AC662ECCA4}"/>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0" name="フローチャート: 判断 599">
          <a:extLst>
            <a:ext uri="{FF2B5EF4-FFF2-40B4-BE49-F238E27FC236}">
              <a16:creationId xmlns:a16="http://schemas.microsoft.com/office/drawing/2014/main" id="{38BC3178-EEAF-4C85-A45B-468998A466FA}"/>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601" name="フローチャート: 判断 600">
          <a:extLst>
            <a:ext uri="{FF2B5EF4-FFF2-40B4-BE49-F238E27FC236}">
              <a16:creationId xmlns:a16="http://schemas.microsoft.com/office/drawing/2014/main" id="{8AA20E2D-D484-43D6-A728-1DB58625FF52}"/>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5152255-02A2-40F1-A382-CD008F5A1EB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FB74B07-2ABA-429B-BC06-565B75BB0DC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6078EC0-60A8-46A8-BFA0-29C103AB4F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1CF3501-A666-43D6-A387-F23B9895C67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A6FC1F5-C85A-4317-996C-5F7B249D5F7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77825</xdr:rowOff>
    </xdr:from>
    <xdr:to>
      <xdr:col>116</xdr:col>
      <xdr:colOff>114300</xdr:colOff>
      <xdr:row>64</xdr:row>
      <xdr:rowOff>7975</xdr:rowOff>
    </xdr:to>
    <xdr:sp macro="" textlink="">
      <xdr:nvSpPr>
        <xdr:cNvPr id="607" name="楕円 606">
          <a:extLst>
            <a:ext uri="{FF2B5EF4-FFF2-40B4-BE49-F238E27FC236}">
              <a16:creationId xmlns:a16="http://schemas.microsoft.com/office/drawing/2014/main" id="{A43E57CC-B358-4ACA-B75F-2B2EF0D8A9B9}"/>
            </a:ext>
          </a:extLst>
        </xdr:cNvPr>
        <xdr:cNvSpPr/>
      </xdr:nvSpPr>
      <xdr:spPr>
        <a:xfrm>
          <a:off x="22110700" y="1087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164202</xdr:rowOff>
    </xdr:from>
    <xdr:ext cx="469744" cy="259045"/>
    <xdr:sp macro="" textlink="">
      <xdr:nvSpPr>
        <xdr:cNvPr id="608" name="【学校施設】&#10;一人当たり面積該当値テキスト">
          <a:extLst>
            <a:ext uri="{FF2B5EF4-FFF2-40B4-BE49-F238E27FC236}">
              <a16:creationId xmlns:a16="http://schemas.microsoft.com/office/drawing/2014/main" id="{AF16001E-BB40-47BB-8005-4055371EC88E}"/>
            </a:ext>
          </a:extLst>
        </xdr:cNvPr>
        <xdr:cNvSpPr txBox="1"/>
      </xdr:nvSpPr>
      <xdr:spPr>
        <a:xfrm>
          <a:off x="22199600" y="107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78511</xdr:rowOff>
    </xdr:from>
    <xdr:to>
      <xdr:col>112</xdr:col>
      <xdr:colOff>38100</xdr:colOff>
      <xdr:row>64</xdr:row>
      <xdr:rowOff>8661</xdr:rowOff>
    </xdr:to>
    <xdr:sp macro="" textlink="">
      <xdr:nvSpPr>
        <xdr:cNvPr id="609" name="楕円 608">
          <a:extLst>
            <a:ext uri="{FF2B5EF4-FFF2-40B4-BE49-F238E27FC236}">
              <a16:creationId xmlns:a16="http://schemas.microsoft.com/office/drawing/2014/main" id="{3723ED3A-8E23-429F-9A70-C27BF895C67D}"/>
            </a:ext>
          </a:extLst>
        </xdr:cNvPr>
        <xdr:cNvSpPr/>
      </xdr:nvSpPr>
      <xdr:spPr>
        <a:xfrm>
          <a:off x="21272500" y="1087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128625</xdr:rowOff>
    </xdr:from>
    <xdr:to>
      <xdr:col>116</xdr:col>
      <xdr:colOff>63500</xdr:colOff>
      <xdr:row>63</xdr:row>
      <xdr:rowOff>129311</xdr:rowOff>
    </xdr:to>
    <xdr:cxnSp macro="">
      <xdr:nvCxnSpPr>
        <xdr:cNvPr id="610" name="直線コネクタ 609">
          <a:extLst>
            <a:ext uri="{FF2B5EF4-FFF2-40B4-BE49-F238E27FC236}">
              <a16:creationId xmlns:a16="http://schemas.microsoft.com/office/drawing/2014/main" id="{49E995CF-FD97-4206-9A95-468ABB84A6DC}"/>
            </a:ext>
          </a:extLst>
        </xdr:cNvPr>
        <xdr:cNvCxnSpPr/>
      </xdr:nvCxnSpPr>
      <xdr:spPr>
        <a:xfrm flipV="1">
          <a:off x="21323300" y="10929975"/>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80264</xdr:rowOff>
    </xdr:from>
    <xdr:to>
      <xdr:col>107</xdr:col>
      <xdr:colOff>101600</xdr:colOff>
      <xdr:row>64</xdr:row>
      <xdr:rowOff>10414</xdr:rowOff>
    </xdr:to>
    <xdr:sp macro="" textlink="">
      <xdr:nvSpPr>
        <xdr:cNvPr id="611" name="楕円 610">
          <a:extLst>
            <a:ext uri="{FF2B5EF4-FFF2-40B4-BE49-F238E27FC236}">
              <a16:creationId xmlns:a16="http://schemas.microsoft.com/office/drawing/2014/main" id="{B14B861A-2E3D-49E3-BCDA-973293D6F881}"/>
            </a:ext>
          </a:extLst>
        </xdr:cNvPr>
        <xdr:cNvSpPr/>
      </xdr:nvSpPr>
      <xdr:spPr>
        <a:xfrm>
          <a:off x="20383500" y="1088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129311</xdr:rowOff>
    </xdr:from>
    <xdr:to>
      <xdr:col>111</xdr:col>
      <xdr:colOff>177800</xdr:colOff>
      <xdr:row>63</xdr:row>
      <xdr:rowOff>131064</xdr:rowOff>
    </xdr:to>
    <xdr:cxnSp macro="">
      <xdr:nvCxnSpPr>
        <xdr:cNvPr id="612" name="直線コネクタ 611">
          <a:extLst>
            <a:ext uri="{FF2B5EF4-FFF2-40B4-BE49-F238E27FC236}">
              <a16:creationId xmlns:a16="http://schemas.microsoft.com/office/drawing/2014/main" id="{C3D91CA9-B9C9-40C3-AF8E-0AF2C3C2D985}"/>
            </a:ext>
          </a:extLst>
        </xdr:cNvPr>
        <xdr:cNvCxnSpPr/>
      </xdr:nvCxnSpPr>
      <xdr:spPr>
        <a:xfrm flipV="1">
          <a:off x="20434300" y="10930661"/>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82169</xdr:rowOff>
    </xdr:from>
    <xdr:to>
      <xdr:col>102</xdr:col>
      <xdr:colOff>165100</xdr:colOff>
      <xdr:row>64</xdr:row>
      <xdr:rowOff>12319</xdr:rowOff>
    </xdr:to>
    <xdr:sp macro="" textlink="">
      <xdr:nvSpPr>
        <xdr:cNvPr id="613" name="楕円 612">
          <a:extLst>
            <a:ext uri="{FF2B5EF4-FFF2-40B4-BE49-F238E27FC236}">
              <a16:creationId xmlns:a16="http://schemas.microsoft.com/office/drawing/2014/main" id="{070D852A-CDC9-4F16-B582-ED4D24BAECA9}"/>
            </a:ext>
          </a:extLst>
        </xdr:cNvPr>
        <xdr:cNvSpPr/>
      </xdr:nvSpPr>
      <xdr:spPr>
        <a:xfrm>
          <a:off x="19494500" y="1088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131064</xdr:rowOff>
    </xdr:from>
    <xdr:to>
      <xdr:col>107</xdr:col>
      <xdr:colOff>50800</xdr:colOff>
      <xdr:row>63</xdr:row>
      <xdr:rowOff>132969</xdr:rowOff>
    </xdr:to>
    <xdr:cxnSp macro="">
      <xdr:nvCxnSpPr>
        <xdr:cNvPr id="614" name="直線コネクタ 613">
          <a:extLst>
            <a:ext uri="{FF2B5EF4-FFF2-40B4-BE49-F238E27FC236}">
              <a16:creationId xmlns:a16="http://schemas.microsoft.com/office/drawing/2014/main" id="{0A75CAFE-9EB6-427E-8464-EDD656CD8915}"/>
            </a:ext>
          </a:extLst>
        </xdr:cNvPr>
        <xdr:cNvCxnSpPr/>
      </xdr:nvCxnSpPr>
      <xdr:spPr>
        <a:xfrm flipV="1">
          <a:off x="19545300" y="1093241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17628</xdr:rowOff>
    </xdr:from>
    <xdr:to>
      <xdr:col>98</xdr:col>
      <xdr:colOff>38100</xdr:colOff>
      <xdr:row>63</xdr:row>
      <xdr:rowOff>119228</xdr:rowOff>
    </xdr:to>
    <xdr:sp macro="" textlink="">
      <xdr:nvSpPr>
        <xdr:cNvPr id="615" name="楕円 614">
          <a:extLst>
            <a:ext uri="{FF2B5EF4-FFF2-40B4-BE49-F238E27FC236}">
              <a16:creationId xmlns:a16="http://schemas.microsoft.com/office/drawing/2014/main" id="{D8B4FA13-E177-405D-8B90-EAD14BAC1F5C}"/>
            </a:ext>
          </a:extLst>
        </xdr:cNvPr>
        <xdr:cNvSpPr/>
      </xdr:nvSpPr>
      <xdr:spPr>
        <a:xfrm>
          <a:off x="18605500" y="1081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68428</xdr:rowOff>
    </xdr:from>
    <xdr:to>
      <xdr:col>102</xdr:col>
      <xdr:colOff>114300</xdr:colOff>
      <xdr:row>63</xdr:row>
      <xdr:rowOff>132969</xdr:rowOff>
    </xdr:to>
    <xdr:cxnSp macro="">
      <xdr:nvCxnSpPr>
        <xdr:cNvPr id="616" name="直線コネクタ 615">
          <a:extLst>
            <a:ext uri="{FF2B5EF4-FFF2-40B4-BE49-F238E27FC236}">
              <a16:creationId xmlns:a16="http://schemas.microsoft.com/office/drawing/2014/main" id="{9C877064-7464-41D0-AA51-79D41B2CA6A5}"/>
            </a:ext>
          </a:extLst>
        </xdr:cNvPr>
        <xdr:cNvCxnSpPr/>
      </xdr:nvCxnSpPr>
      <xdr:spPr>
        <a:xfrm>
          <a:off x="18656300" y="10869778"/>
          <a:ext cx="889000" cy="6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617" name="n_1aveValue【学校施設】&#10;一人当たり面積">
          <a:extLst>
            <a:ext uri="{FF2B5EF4-FFF2-40B4-BE49-F238E27FC236}">
              <a16:creationId xmlns:a16="http://schemas.microsoft.com/office/drawing/2014/main" id="{3A6DB066-B411-406B-A6D4-D10057875008}"/>
            </a:ext>
          </a:extLst>
        </xdr:cNvPr>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618" name="n_2aveValue【学校施設】&#10;一人当たり面積">
          <a:extLst>
            <a:ext uri="{FF2B5EF4-FFF2-40B4-BE49-F238E27FC236}">
              <a16:creationId xmlns:a16="http://schemas.microsoft.com/office/drawing/2014/main" id="{7244FB4D-F322-4768-A2DD-1A05B95F532C}"/>
            </a:ext>
          </a:extLst>
        </xdr:cNvPr>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619" name="n_3aveValue【学校施設】&#10;一人当たり面積">
          <a:extLst>
            <a:ext uri="{FF2B5EF4-FFF2-40B4-BE49-F238E27FC236}">
              <a16:creationId xmlns:a16="http://schemas.microsoft.com/office/drawing/2014/main" id="{8FE91320-E42E-44A5-A051-247776EB22C0}"/>
            </a:ext>
          </a:extLst>
        </xdr:cNvPr>
        <xdr:cNvSpPr txBox="1"/>
      </xdr:nvSpPr>
      <xdr:spPr>
        <a:xfrm>
          <a:off x="19310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620" name="n_4aveValue【学校施設】&#10;一人当たり面積">
          <a:extLst>
            <a:ext uri="{FF2B5EF4-FFF2-40B4-BE49-F238E27FC236}">
              <a16:creationId xmlns:a16="http://schemas.microsoft.com/office/drawing/2014/main" id="{5D619434-36C1-47C4-B97B-CEC7F3C618C6}"/>
            </a:ext>
          </a:extLst>
        </xdr:cNvPr>
        <xdr:cNvSpPr txBox="1"/>
      </xdr:nvSpPr>
      <xdr:spPr>
        <a:xfrm>
          <a:off x="18421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171238</xdr:rowOff>
    </xdr:from>
    <xdr:ext cx="469744" cy="259045"/>
    <xdr:sp macro="" textlink="">
      <xdr:nvSpPr>
        <xdr:cNvPr id="621" name="n_1mainValue【学校施設】&#10;一人当たり面積">
          <a:extLst>
            <a:ext uri="{FF2B5EF4-FFF2-40B4-BE49-F238E27FC236}">
              <a16:creationId xmlns:a16="http://schemas.microsoft.com/office/drawing/2014/main" id="{F2887BB6-8F45-4DBB-B9D5-E1B25C70559E}"/>
            </a:ext>
          </a:extLst>
        </xdr:cNvPr>
        <xdr:cNvSpPr txBox="1"/>
      </xdr:nvSpPr>
      <xdr:spPr>
        <a:xfrm>
          <a:off x="21075727" y="1097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1541</xdr:rowOff>
    </xdr:from>
    <xdr:ext cx="469744" cy="259045"/>
    <xdr:sp macro="" textlink="">
      <xdr:nvSpPr>
        <xdr:cNvPr id="622" name="n_2mainValue【学校施設】&#10;一人当たり面積">
          <a:extLst>
            <a:ext uri="{FF2B5EF4-FFF2-40B4-BE49-F238E27FC236}">
              <a16:creationId xmlns:a16="http://schemas.microsoft.com/office/drawing/2014/main" id="{7C11C4E1-E87E-40B9-BA2B-66A1E721A13E}"/>
            </a:ext>
          </a:extLst>
        </xdr:cNvPr>
        <xdr:cNvSpPr txBox="1"/>
      </xdr:nvSpPr>
      <xdr:spPr>
        <a:xfrm>
          <a:off x="20199427" y="1097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3446</xdr:rowOff>
    </xdr:from>
    <xdr:ext cx="469744" cy="259045"/>
    <xdr:sp macro="" textlink="">
      <xdr:nvSpPr>
        <xdr:cNvPr id="623" name="n_3mainValue【学校施設】&#10;一人当たり面積">
          <a:extLst>
            <a:ext uri="{FF2B5EF4-FFF2-40B4-BE49-F238E27FC236}">
              <a16:creationId xmlns:a16="http://schemas.microsoft.com/office/drawing/2014/main" id="{B3E28E8E-91E6-4E08-A85E-238448C8C360}"/>
            </a:ext>
          </a:extLst>
        </xdr:cNvPr>
        <xdr:cNvSpPr txBox="1"/>
      </xdr:nvSpPr>
      <xdr:spPr>
        <a:xfrm>
          <a:off x="19310427" y="1097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110355</xdr:rowOff>
    </xdr:from>
    <xdr:ext cx="469744" cy="259045"/>
    <xdr:sp macro="" textlink="">
      <xdr:nvSpPr>
        <xdr:cNvPr id="624" name="n_4mainValue【学校施設】&#10;一人当たり面積">
          <a:extLst>
            <a:ext uri="{FF2B5EF4-FFF2-40B4-BE49-F238E27FC236}">
              <a16:creationId xmlns:a16="http://schemas.microsoft.com/office/drawing/2014/main" id="{4977A491-E917-4522-B928-9C5004B5C731}"/>
            </a:ext>
          </a:extLst>
        </xdr:cNvPr>
        <xdr:cNvSpPr txBox="1"/>
      </xdr:nvSpPr>
      <xdr:spPr>
        <a:xfrm>
          <a:off x="18421427" y="1091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F2CDC0E0-BE91-40D8-9636-A721326A41A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EA26F6-87C0-4218-9DB0-50C277BA045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F51BC8E0-8016-44B1-88BC-1CD9C733B15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A4BD6D44-E49A-4EA3-A352-B028A68AB4F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C182BF65-4C82-4BE1-90B8-1C1B028C2C8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93152E-E6DE-4515-95BF-3C47148EDA4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3D6AB7CE-5141-4DD7-A18B-8D144DE8119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CA96E8DF-EE3A-4A4E-A579-E546E622829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F6B7A0AB-D56A-40FC-9FD8-D58A1540441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669EE83-81DA-4B4D-BF9E-5DD2878AF6C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5A7AD46-8C2B-436E-8597-A540378DF65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6AC884D3-A3A3-4BE0-8EED-E15E6D1A868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BFF17B41-C017-4FAC-BCB9-EED926260ED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F85F0B11-56CB-4FE9-AD02-59A0A366E4A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CBFF7844-F405-4271-AF21-7AAF90663E0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5A715C9F-759F-49DD-9BCB-A4559377C21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C125A074-AB65-44C3-B415-78E382229D5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FB82996B-52F3-4AC6-BC37-11FAFC2713A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3A578DF9-F949-4B28-946C-904DD5B628A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B4505118-9331-473C-BCAA-DA57FE724A8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A84E8D28-3280-445C-AEB8-8666315EC1A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8031BC9B-1615-42DC-9060-C6A28745D1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E03421AD-B9A6-4469-8FF2-D617884A622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8A9D935E-55E8-4AD3-A389-1D350729DAF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2286BDEE-F912-4517-82C4-B513F53213D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CED4F692-89FD-451E-BAF8-A0F0B38B0C09}"/>
            </a:ext>
          </a:extLst>
        </xdr:cNvPr>
        <xdr:cNvCxnSpPr/>
      </xdr:nvCxnSpPr>
      <xdr:spPr>
        <a:xfrm flipV="1">
          <a:off x="16318864" y="13287102"/>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50338448-55BC-42AE-8970-66310406988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53413CB0-D3E7-4D5E-AE2B-7607698254A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340478" cy="259045"/>
    <xdr:sp macro="" textlink="">
      <xdr:nvSpPr>
        <xdr:cNvPr id="653" name="【児童館】&#10;有形固定資産減価償却率最大値テキスト">
          <a:extLst>
            <a:ext uri="{FF2B5EF4-FFF2-40B4-BE49-F238E27FC236}">
              <a16:creationId xmlns:a16="http://schemas.microsoft.com/office/drawing/2014/main" id="{3BC2F782-CCA7-4BAB-89A5-F4644D71CE13}"/>
            </a:ext>
          </a:extLst>
        </xdr:cNvPr>
        <xdr:cNvSpPr txBox="1"/>
      </xdr:nvSpPr>
      <xdr:spPr>
        <a:xfrm>
          <a:off x="16357600" y="130623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654" name="直線コネクタ 653">
          <a:extLst>
            <a:ext uri="{FF2B5EF4-FFF2-40B4-BE49-F238E27FC236}">
              <a16:creationId xmlns:a16="http://schemas.microsoft.com/office/drawing/2014/main" id="{CFE7C9AA-3D4C-4BA3-82C7-39EFDF056656}"/>
            </a:ext>
          </a:extLst>
        </xdr:cNvPr>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78395</xdr:rowOff>
    </xdr:from>
    <xdr:ext cx="405111" cy="259045"/>
    <xdr:sp macro="" textlink="">
      <xdr:nvSpPr>
        <xdr:cNvPr id="655" name="【児童館】&#10;有形固定資産減価償却率平均値テキスト">
          <a:extLst>
            <a:ext uri="{FF2B5EF4-FFF2-40B4-BE49-F238E27FC236}">
              <a16:creationId xmlns:a16="http://schemas.microsoft.com/office/drawing/2014/main" id="{64D9B94B-DD5D-4877-8427-D463B333F23D}"/>
            </a:ext>
          </a:extLst>
        </xdr:cNvPr>
        <xdr:cNvSpPr txBox="1"/>
      </xdr:nvSpPr>
      <xdr:spPr>
        <a:xfrm>
          <a:off x="16357600" y="1448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656" name="フローチャート: 判断 655">
          <a:extLst>
            <a:ext uri="{FF2B5EF4-FFF2-40B4-BE49-F238E27FC236}">
              <a16:creationId xmlns:a16="http://schemas.microsoft.com/office/drawing/2014/main" id="{3AB488C9-8C28-4DA4-A12D-51B24030FF3B}"/>
            </a:ext>
          </a:extLst>
        </xdr:cNvPr>
        <xdr:cNvSpPr/>
      </xdr:nvSpPr>
      <xdr:spPr>
        <a:xfrm>
          <a:off x="162687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657" name="フローチャート: 判断 656">
          <a:extLst>
            <a:ext uri="{FF2B5EF4-FFF2-40B4-BE49-F238E27FC236}">
              <a16:creationId xmlns:a16="http://schemas.microsoft.com/office/drawing/2014/main" id="{C7CFD4CD-DFEE-4C45-BCEA-7D9471F2FD4C}"/>
            </a:ext>
          </a:extLst>
        </xdr:cNvPr>
        <xdr:cNvSpPr/>
      </xdr:nvSpPr>
      <xdr:spPr>
        <a:xfrm>
          <a:off x="15430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658" name="フローチャート: 判断 657">
          <a:extLst>
            <a:ext uri="{FF2B5EF4-FFF2-40B4-BE49-F238E27FC236}">
              <a16:creationId xmlns:a16="http://schemas.microsoft.com/office/drawing/2014/main" id="{49321CE8-68C8-4DF8-B2ED-1B507D1DC5DC}"/>
            </a:ext>
          </a:extLst>
        </xdr:cNvPr>
        <xdr:cNvSpPr/>
      </xdr:nvSpPr>
      <xdr:spPr>
        <a:xfrm>
          <a:off x="14541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148952</xdr:rowOff>
    </xdr:from>
    <xdr:to>
      <xdr:col>72</xdr:col>
      <xdr:colOff>38100</xdr:colOff>
      <xdr:row>84</xdr:row>
      <xdr:rowOff>79102</xdr:rowOff>
    </xdr:to>
    <xdr:sp macro="" textlink="">
      <xdr:nvSpPr>
        <xdr:cNvPr id="659" name="フローチャート: 判断 658">
          <a:extLst>
            <a:ext uri="{FF2B5EF4-FFF2-40B4-BE49-F238E27FC236}">
              <a16:creationId xmlns:a16="http://schemas.microsoft.com/office/drawing/2014/main" id="{076312A2-3D55-4444-B7D7-263532C73B5E}"/>
            </a:ext>
          </a:extLst>
        </xdr:cNvPr>
        <xdr:cNvSpPr/>
      </xdr:nvSpPr>
      <xdr:spPr>
        <a:xfrm>
          <a:off x="13652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6894</xdr:rowOff>
    </xdr:from>
    <xdr:to>
      <xdr:col>67</xdr:col>
      <xdr:colOff>101600</xdr:colOff>
      <xdr:row>84</xdr:row>
      <xdr:rowOff>108494</xdr:rowOff>
    </xdr:to>
    <xdr:sp macro="" textlink="">
      <xdr:nvSpPr>
        <xdr:cNvPr id="660" name="フローチャート: 判断 659">
          <a:extLst>
            <a:ext uri="{FF2B5EF4-FFF2-40B4-BE49-F238E27FC236}">
              <a16:creationId xmlns:a16="http://schemas.microsoft.com/office/drawing/2014/main" id="{CD9E81B8-65C2-40EA-9684-759F577B8421}"/>
            </a:ext>
          </a:extLst>
        </xdr:cNvPr>
        <xdr:cNvSpPr/>
      </xdr:nvSpPr>
      <xdr:spPr>
        <a:xfrm>
          <a:off x="12763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8BA98BF-F01B-4355-A22F-7373255EA58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FEFA3CF-2EAE-411B-A91C-EC736051445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1082CDCF-B6F2-48AE-9A10-5F987AFAFBA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01DA18F-E70C-4E19-A621-3C15C630ED5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ECF630B-3B2D-4EA1-9FF3-39F0DF85FCD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135889</xdr:rowOff>
    </xdr:from>
    <xdr:to>
      <xdr:col>67</xdr:col>
      <xdr:colOff>101600</xdr:colOff>
      <xdr:row>78</xdr:row>
      <xdr:rowOff>66039</xdr:rowOff>
    </xdr:to>
    <xdr:sp macro="" textlink="">
      <xdr:nvSpPr>
        <xdr:cNvPr id="666" name="楕円 665">
          <a:extLst>
            <a:ext uri="{FF2B5EF4-FFF2-40B4-BE49-F238E27FC236}">
              <a16:creationId xmlns:a16="http://schemas.microsoft.com/office/drawing/2014/main" id="{58551026-4A5C-4EEF-86F6-7BD260FDC157}"/>
            </a:ext>
          </a:extLst>
        </xdr:cNvPr>
        <xdr:cNvSpPr/>
      </xdr:nvSpPr>
      <xdr:spPr>
        <a:xfrm>
          <a:off x="12763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13988</xdr:rowOff>
    </xdr:from>
    <xdr:ext cx="405111" cy="259045"/>
    <xdr:sp macro="" textlink="">
      <xdr:nvSpPr>
        <xdr:cNvPr id="667" name="n_1aveValue【児童館】&#10;有形固定資産減価償却率">
          <a:extLst>
            <a:ext uri="{FF2B5EF4-FFF2-40B4-BE49-F238E27FC236}">
              <a16:creationId xmlns:a16="http://schemas.microsoft.com/office/drawing/2014/main" id="{89EB21A2-F513-45D2-B64E-F7D3E0143045}"/>
            </a:ext>
          </a:extLst>
        </xdr:cNvPr>
        <xdr:cNvSpPr txBox="1"/>
      </xdr:nvSpPr>
      <xdr:spPr>
        <a:xfrm>
          <a:off x="15266044" y="1424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105427</xdr:rowOff>
    </xdr:from>
    <xdr:ext cx="405111" cy="259045"/>
    <xdr:sp macro="" textlink="">
      <xdr:nvSpPr>
        <xdr:cNvPr id="668" name="n_2aveValue【児童館】&#10;有形固定資産減価償却率">
          <a:extLst>
            <a:ext uri="{FF2B5EF4-FFF2-40B4-BE49-F238E27FC236}">
              <a16:creationId xmlns:a16="http://schemas.microsoft.com/office/drawing/2014/main" id="{695C29CF-1CC8-4191-8E95-1DFB46BB625F}"/>
            </a:ext>
          </a:extLst>
        </xdr:cNvPr>
        <xdr:cNvSpPr txBox="1"/>
      </xdr:nvSpPr>
      <xdr:spPr>
        <a:xfrm>
          <a:off x="14389744" y="1416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95629</xdr:rowOff>
    </xdr:from>
    <xdr:ext cx="405111" cy="259045"/>
    <xdr:sp macro="" textlink="">
      <xdr:nvSpPr>
        <xdr:cNvPr id="669" name="n_3aveValue【児童館】&#10;有形固定資産減価償却率">
          <a:extLst>
            <a:ext uri="{FF2B5EF4-FFF2-40B4-BE49-F238E27FC236}">
              <a16:creationId xmlns:a16="http://schemas.microsoft.com/office/drawing/2014/main" id="{79A5E159-82CB-4BE9-8AF8-02222778D129}"/>
            </a:ext>
          </a:extLst>
        </xdr:cNvPr>
        <xdr:cNvSpPr txBox="1"/>
      </xdr:nvSpPr>
      <xdr:spPr>
        <a:xfrm>
          <a:off x="13500744" y="1415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99621</xdr:rowOff>
    </xdr:from>
    <xdr:ext cx="405111" cy="259045"/>
    <xdr:sp macro="" textlink="">
      <xdr:nvSpPr>
        <xdr:cNvPr id="670" name="n_4aveValue【児童館】&#10;有形固定資産減価償却率">
          <a:extLst>
            <a:ext uri="{FF2B5EF4-FFF2-40B4-BE49-F238E27FC236}">
              <a16:creationId xmlns:a16="http://schemas.microsoft.com/office/drawing/2014/main" id="{EF41F455-F03B-4055-9294-85672A7C2D70}"/>
            </a:ext>
          </a:extLst>
        </xdr:cNvPr>
        <xdr:cNvSpPr txBox="1"/>
      </xdr:nvSpPr>
      <xdr:spPr>
        <a:xfrm>
          <a:off x="12611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82566</xdr:rowOff>
    </xdr:from>
    <xdr:ext cx="340478" cy="259045"/>
    <xdr:sp macro="" textlink="">
      <xdr:nvSpPr>
        <xdr:cNvPr id="671" name="n_4mainValue【児童館】&#10;有形固定資産減価償却率">
          <a:extLst>
            <a:ext uri="{FF2B5EF4-FFF2-40B4-BE49-F238E27FC236}">
              <a16:creationId xmlns:a16="http://schemas.microsoft.com/office/drawing/2014/main" id="{55EFCDF3-52BF-4394-95CC-B82D5576E7F0}"/>
            </a:ext>
          </a:extLst>
        </xdr:cNvPr>
        <xdr:cNvSpPr txBox="1"/>
      </xdr:nvSpPr>
      <xdr:spPr>
        <a:xfrm>
          <a:off x="12644061" y="13112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A884C0F2-590B-4A51-A78D-2F4D93F3FAC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BB55703B-1DEA-4FC2-B20A-D6FDFE921D3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ECBB0027-A214-4762-9ECA-1820A4E00AB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C8990B74-6FB0-4924-888F-64302A4057A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BEB7F8EE-34CE-4F2A-B370-EE8193AB2F9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755D371F-ED74-4B27-9037-6676094D833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E5991E9E-7077-4C6A-8060-8A4D8B5425C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8F9D263A-A4B0-4926-A17D-A357D1334FD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CD372438-DA33-4A0C-9C84-12158358178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C7934B95-BF4A-4BB9-B986-42F71306308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2" name="直線コネクタ 681">
          <a:extLst>
            <a:ext uri="{FF2B5EF4-FFF2-40B4-BE49-F238E27FC236}">
              <a16:creationId xmlns:a16="http://schemas.microsoft.com/office/drawing/2014/main" id="{F0C9744C-1CDC-430A-8A88-CD21A445092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3" name="テキスト ボックス 682">
          <a:extLst>
            <a:ext uri="{FF2B5EF4-FFF2-40B4-BE49-F238E27FC236}">
              <a16:creationId xmlns:a16="http://schemas.microsoft.com/office/drawing/2014/main" id="{388FD0F9-2035-4568-A479-F5F10821161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4" name="直線コネクタ 683">
          <a:extLst>
            <a:ext uri="{FF2B5EF4-FFF2-40B4-BE49-F238E27FC236}">
              <a16:creationId xmlns:a16="http://schemas.microsoft.com/office/drawing/2014/main" id="{6B6E35DC-63A2-4879-9004-91EEAE6BE6A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5" name="テキスト ボックス 684">
          <a:extLst>
            <a:ext uri="{FF2B5EF4-FFF2-40B4-BE49-F238E27FC236}">
              <a16:creationId xmlns:a16="http://schemas.microsoft.com/office/drawing/2014/main" id="{43FA43D9-E26E-42AC-B7BC-D9C7B2D7ECC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6" name="直線コネクタ 685">
          <a:extLst>
            <a:ext uri="{FF2B5EF4-FFF2-40B4-BE49-F238E27FC236}">
              <a16:creationId xmlns:a16="http://schemas.microsoft.com/office/drawing/2014/main" id="{6A9BF6A4-1087-40A2-A0EA-38478461243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7" name="テキスト ボックス 686">
          <a:extLst>
            <a:ext uri="{FF2B5EF4-FFF2-40B4-BE49-F238E27FC236}">
              <a16:creationId xmlns:a16="http://schemas.microsoft.com/office/drawing/2014/main" id="{7B25B5E4-811E-493E-B58E-62D724B1B55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8" name="直線コネクタ 687">
          <a:extLst>
            <a:ext uri="{FF2B5EF4-FFF2-40B4-BE49-F238E27FC236}">
              <a16:creationId xmlns:a16="http://schemas.microsoft.com/office/drawing/2014/main" id="{808C8A73-DC07-47A5-BFC0-A9DE41AE560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9" name="テキスト ボックス 688">
          <a:extLst>
            <a:ext uri="{FF2B5EF4-FFF2-40B4-BE49-F238E27FC236}">
              <a16:creationId xmlns:a16="http://schemas.microsoft.com/office/drawing/2014/main" id="{A0E0465B-8B24-4819-8028-FDB97943970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a:extLst>
            <a:ext uri="{FF2B5EF4-FFF2-40B4-BE49-F238E27FC236}">
              <a16:creationId xmlns:a16="http://schemas.microsoft.com/office/drawing/2014/main" id="{BB8108DF-F839-4286-BB35-238EB7D6F26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a:extLst>
            <a:ext uri="{FF2B5EF4-FFF2-40B4-BE49-F238E27FC236}">
              <a16:creationId xmlns:a16="http://schemas.microsoft.com/office/drawing/2014/main" id="{6AE6807B-C91B-4CEF-9EC5-AAC4E318163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児童館】&#10;一人当たり面積グラフ枠">
          <a:extLst>
            <a:ext uri="{FF2B5EF4-FFF2-40B4-BE49-F238E27FC236}">
              <a16:creationId xmlns:a16="http://schemas.microsoft.com/office/drawing/2014/main" id="{E1B47ECB-1532-4025-B8FA-55FFE7FF4E0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127254</xdr:rowOff>
    </xdr:to>
    <xdr:cxnSp macro="">
      <xdr:nvCxnSpPr>
        <xdr:cNvPr id="693" name="直線コネクタ 692">
          <a:extLst>
            <a:ext uri="{FF2B5EF4-FFF2-40B4-BE49-F238E27FC236}">
              <a16:creationId xmlns:a16="http://schemas.microsoft.com/office/drawing/2014/main" id="{4DE82FED-BF65-465E-9570-0D3F18ADAF0E}"/>
            </a:ext>
          </a:extLst>
        </xdr:cNvPr>
        <xdr:cNvCxnSpPr/>
      </xdr:nvCxnSpPr>
      <xdr:spPr>
        <a:xfrm flipV="1">
          <a:off x="22160864" y="13525500"/>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694" name="【児童館】&#10;一人当たり面積最小値テキスト">
          <a:extLst>
            <a:ext uri="{FF2B5EF4-FFF2-40B4-BE49-F238E27FC236}">
              <a16:creationId xmlns:a16="http://schemas.microsoft.com/office/drawing/2014/main" id="{4B131EF0-7629-4769-82B9-72024D1B8F8E}"/>
            </a:ext>
          </a:extLst>
        </xdr:cNvPr>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695" name="直線コネクタ 694">
          <a:extLst>
            <a:ext uri="{FF2B5EF4-FFF2-40B4-BE49-F238E27FC236}">
              <a16:creationId xmlns:a16="http://schemas.microsoft.com/office/drawing/2014/main" id="{C643B520-5212-475E-A5C0-DB8B29000505}"/>
            </a:ext>
          </a:extLst>
        </xdr:cNvPr>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696" name="【児童館】&#10;一人当たり面積最大値テキスト">
          <a:extLst>
            <a:ext uri="{FF2B5EF4-FFF2-40B4-BE49-F238E27FC236}">
              <a16:creationId xmlns:a16="http://schemas.microsoft.com/office/drawing/2014/main" id="{6B77CED9-864E-4BA5-95DA-814F3C9BAF51}"/>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697" name="直線コネクタ 696">
          <a:extLst>
            <a:ext uri="{FF2B5EF4-FFF2-40B4-BE49-F238E27FC236}">
              <a16:creationId xmlns:a16="http://schemas.microsoft.com/office/drawing/2014/main" id="{4300FBA2-1DD3-42B0-AA78-0BE65310DA7A}"/>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86885</xdr:rowOff>
    </xdr:from>
    <xdr:ext cx="469744" cy="259045"/>
    <xdr:sp macro="" textlink="">
      <xdr:nvSpPr>
        <xdr:cNvPr id="698" name="【児童館】&#10;一人当たり面積平均値テキスト">
          <a:extLst>
            <a:ext uri="{FF2B5EF4-FFF2-40B4-BE49-F238E27FC236}">
              <a16:creationId xmlns:a16="http://schemas.microsoft.com/office/drawing/2014/main" id="{85F2AE6B-D105-437D-A6CA-C441A0CAF16F}"/>
            </a:ext>
          </a:extLst>
        </xdr:cNvPr>
        <xdr:cNvSpPr txBox="1"/>
      </xdr:nvSpPr>
      <xdr:spPr>
        <a:xfrm>
          <a:off x="22199600" y="1431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699" name="フローチャート: 判断 698">
          <a:extLst>
            <a:ext uri="{FF2B5EF4-FFF2-40B4-BE49-F238E27FC236}">
              <a16:creationId xmlns:a16="http://schemas.microsoft.com/office/drawing/2014/main" id="{A9477FA3-BA97-4B32-9CA9-9992A5F51C31}"/>
            </a:ext>
          </a:extLst>
        </xdr:cNvPr>
        <xdr:cNvSpPr/>
      </xdr:nvSpPr>
      <xdr:spPr>
        <a:xfrm>
          <a:off x="22110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00" name="フローチャート: 判断 699">
          <a:extLst>
            <a:ext uri="{FF2B5EF4-FFF2-40B4-BE49-F238E27FC236}">
              <a16:creationId xmlns:a16="http://schemas.microsoft.com/office/drawing/2014/main" id="{A6E1B5E8-2C3F-47D1-8018-4592BC65E101}"/>
            </a:ext>
          </a:extLst>
        </xdr:cNvPr>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701" name="フローチャート: 判断 700">
          <a:extLst>
            <a:ext uri="{FF2B5EF4-FFF2-40B4-BE49-F238E27FC236}">
              <a16:creationId xmlns:a16="http://schemas.microsoft.com/office/drawing/2014/main" id="{3BCC507C-738B-4794-BEEA-CFA8F3DE6840}"/>
            </a:ext>
          </a:extLst>
        </xdr:cNvPr>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02" name="フローチャート: 判断 701">
          <a:extLst>
            <a:ext uri="{FF2B5EF4-FFF2-40B4-BE49-F238E27FC236}">
              <a16:creationId xmlns:a16="http://schemas.microsoft.com/office/drawing/2014/main" id="{075BA188-E27F-4931-9382-D26913D35F20}"/>
            </a:ext>
          </a:extLst>
        </xdr:cNvPr>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117602</xdr:rowOff>
    </xdr:from>
    <xdr:to>
      <xdr:col>98</xdr:col>
      <xdr:colOff>38100</xdr:colOff>
      <xdr:row>84</xdr:row>
      <xdr:rowOff>47752</xdr:rowOff>
    </xdr:to>
    <xdr:sp macro="" textlink="">
      <xdr:nvSpPr>
        <xdr:cNvPr id="703" name="フローチャート: 判断 702">
          <a:extLst>
            <a:ext uri="{FF2B5EF4-FFF2-40B4-BE49-F238E27FC236}">
              <a16:creationId xmlns:a16="http://schemas.microsoft.com/office/drawing/2014/main" id="{87D37C06-5170-4D9D-849E-3D290E4E1C2D}"/>
            </a:ext>
          </a:extLst>
        </xdr:cNvPr>
        <xdr:cNvSpPr/>
      </xdr:nvSpPr>
      <xdr:spPr>
        <a:xfrm>
          <a:off x="18605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95C20E5D-1CFB-4AC2-BD52-86115309F23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F2DD5D9F-B439-4B1A-B695-A65AC2B5323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B424AE40-A0ED-464A-982E-232EA7B3D28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A1D182F9-B865-405C-9919-6D8A5A68711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72AB1967-D11E-430B-86E6-20AB63BAC88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21589</xdr:rowOff>
    </xdr:from>
    <xdr:to>
      <xdr:col>98</xdr:col>
      <xdr:colOff>38100</xdr:colOff>
      <xdr:row>85</xdr:row>
      <xdr:rowOff>123189</xdr:rowOff>
    </xdr:to>
    <xdr:sp macro="" textlink="">
      <xdr:nvSpPr>
        <xdr:cNvPr id="709" name="楕円 708">
          <a:extLst>
            <a:ext uri="{FF2B5EF4-FFF2-40B4-BE49-F238E27FC236}">
              <a16:creationId xmlns:a16="http://schemas.microsoft.com/office/drawing/2014/main" id="{B055854C-D67D-4220-B54E-E32BF34C5E01}"/>
            </a:ext>
          </a:extLst>
        </xdr:cNvPr>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73423</xdr:rowOff>
    </xdr:from>
    <xdr:ext cx="469744" cy="259045"/>
    <xdr:sp macro="" textlink="">
      <xdr:nvSpPr>
        <xdr:cNvPr id="710" name="n_1aveValue【児童館】&#10;一人当たり面積">
          <a:extLst>
            <a:ext uri="{FF2B5EF4-FFF2-40B4-BE49-F238E27FC236}">
              <a16:creationId xmlns:a16="http://schemas.microsoft.com/office/drawing/2014/main" id="{D675F517-663A-4B8C-98A7-5C7191F11B87}"/>
            </a:ext>
          </a:extLst>
        </xdr:cNvPr>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711" name="n_2aveValue【児童館】&#10;一人当たり面積">
          <a:extLst>
            <a:ext uri="{FF2B5EF4-FFF2-40B4-BE49-F238E27FC236}">
              <a16:creationId xmlns:a16="http://schemas.microsoft.com/office/drawing/2014/main" id="{D55B80F9-31B7-41EE-93A9-3F18E4BFB39B}"/>
            </a:ext>
          </a:extLst>
        </xdr:cNvPr>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12" name="n_3aveValue【児童館】&#10;一人当たり面積">
          <a:extLst>
            <a:ext uri="{FF2B5EF4-FFF2-40B4-BE49-F238E27FC236}">
              <a16:creationId xmlns:a16="http://schemas.microsoft.com/office/drawing/2014/main" id="{9425890B-F7BE-460D-BB75-71A9B510AE23}"/>
            </a:ext>
          </a:extLst>
        </xdr:cNvPr>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64279</xdr:rowOff>
    </xdr:from>
    <xdr:ext cx="469744" cy="259045"/>
    <xdr:sp macro="" textlink="">
      <xdr:nvSpPr>
        <xdr:cNvPr id="713" name="n_4aveValue【児童館】&#10;一人当たり面積">
          <a:extLst>
            <a:ext uri="{FF2B5EF4-FFF2-40B4-BE49-F238E27FC236}">
              <a16:creationId xmlns:a16="http://schemas.microsoft.com/office/drawing/2014/main" id="{4B6A7C94-D5A0-4680-9E39-B9DDE8F2EBD2}"/>
            </a:ext>
          </a:extLst>
        </xdr:cNvPr>
        <xdr:cNvSpPr txBox="1"/>
      </xdr:nvSpPr>
      <xdr:spPr>
        <a:xfrm>
          <a:off x="18421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714" name="n_4mainValue【児童館】&#10;一人当たり面積">
          <a:extLst>
            <a:ext uri="{FF2B5EF4-FFF2-40B4-BE49-F238E27FC236}">
              <a16:creationId xmlns:a16="http://schemas.microsoft.com/office/drawing/2014/main" id="{83B019EC-062C-413C-AAC5-DBC7D3885E61}"/>
            </a:ext>
          </a:extLst>
        </xdr:cNvPr>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5" name="正方形/長方形 714">
          <a:extLst>
            <a:ext uri="{FF2B5EF4-FFF2-40B4-BE49-F238E27FC236}">
              <a16:creationId xmlns:a16="http://schemas.microsoft.com/office/drawing/2014/main" id="{F5A72838-8DDC-42D7-80E8-EB6735D1CF9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6" name="正方形/長方形 715">
          <a:extLst>
            <a:ext uri="{FF2B5EF4-FFF2-40B4-BE49-F238E27FC236}">
              <a16:creationId xmlns:a16="http://schemas.microsoft.com/office/drawing/2014/main" id="{19FB7D70-48A8-40DD-AD27-F1DB99E5925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7" name="正方形/長方形 716">
          <a:extLst>
            <a:ext uri="{FF2B5EF4-FFF2-40B4-BE49-F238E27FC236}">
              <a16:creationId xmlns:a16="http://schemas.microsoft.com/office/drawing/2014/main" id="{112B14BA-A8A5-4876-94D8-C00BEF39119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8" name="正方形/長方形 717">
          <a:extLst>
            <a:ext uri="{FF2B5EF4-FFF2-40B4-BE49-F238E27FC236}">
              <a16:creationId xmlns:a16="http://schemas.microsoft.com/office/drawing/2014/main" id="{BF07E53C-4B7E-4F16-9922-0EE1990FD34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9" name="正方形/長方形 718">
          <a:extLst>
            <a:ext uri="{FF2B5EF4-FFF2-40B4-BE49-F238E27FC236}">
              <a16:creationId xmlns:a16="http://schemas.microsoft.com/office/drawing/2014/main" id="{AA5E3C33-822A-4850-82A8-955684D0F45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0" name="正方形/長方形 719">
          <a:extLst>
            <a:ext uri="{FF2B5EF4-FFF2-40B4-BE49-F238E27FC236}">
              <a16:creationId xmlns:a16="http://schemas.microsoft.com/office/drawing/2014/main" id="{B0D4ACB9-710F-4076-BF0C-FBC4D7F653C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1" name="正方形/長方形 720">
          <a:extLst>
            <a:ext uri="{FF2B5EF4-FFF2-40B4-BE49-F238E27FC236}">
              <a16:creationId xmlns:a16="http://schemas.microsoft.com/office/drawing/2014/main" id="{9395BDE2-8A24-453D-A97E-D24DEAD0CAA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2" name="正方形/長方形 721">
          <a:extLst>
            <a:ext uri="{FF2B5EF4-FFF2-40B4-BE49-F238E27FC236}">
              <a16:creationId xmlns:a16="http://schemas.microsoft.com/office/drawing/2014/main" id="{E5F18AC2-9A1D-4A15-8A9D-C16D7BD5132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3" name="テキスト ボックス 722">
          <a:extLst>
            <a:ext uri="{FF2B5EF4-FFF2-40B4-BE49-F238E27FC236}">
              <a16:creationId xmlns:a16="http://schemas.microsoft.com/office/drawing/2014/main" id="{CE77E367-C478-4021-840A-5F522BACEE2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4" name="直線コネクタ 723">
          <a:extLst>
            <a:ext uri="{FF2B5EF4-FFF2-40B4-BE49-F238E27FC236}">
              <a16:creationId xmlns:a16="http://schemas.microsoft.com/office/drawing/2014/main" id="{9CE3C913-E183-4B80-A96F-AE6AB346E1F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5" name="テキスト ボックス 724">
          <a:extLst>
            <a:ext uri="{FF2B5EF4-FFF2-40B4-BE49-F238E27FC236}">
              <a16:creationId xmlns:a16="http://schemas.microsoft.com/office/drawing/2014/main" id="{F8D80321-C843-42AD-B6A3-DB313D10C80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6" name="直線コネクタ 725">
          <a:extLst>
            <a:ext uri="{FF2B5EF4-FFF2-40B4-BE49-F238E27FC236}">
              <a16:creationId xmlns:a16="http://schemas.microsoft.com/office/drawing/2014/main" id="{ED8B0F23-80C6-4085-B1AA-EC02EFC3830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7" name="テキスト ボックス 726">
          <a:extLst>
            <a:ext uri="{FF2B5EF4-FFF2-40B4-BE49-F238E27FC236}">
              <a16:creationId xmlns:a16="http://schemas.microsoft.com/office/drawing/2014/main" id="{0AF44771-A29D-4993-9F58-C412E8CB797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8" name="直線コネクタ 727">
          <a:extLst>
            <a:ext uri="{FF2B5EF4-FFF2-40B4-BE49-F238E27FC236}">
              <a16:creationId xmlns:a16="http://schemas.microsoft.com/office/drawing/2014/main" id="{A36D5075-BB6A-4E34-915C-68929FC4DE3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9" name="テキスト ボックス 728">
          <a:extLst>
            <a:ext uri="{FF2B5EF4-FFF2-40B4-BE49-F238E27FC236}">
              <a16:creationId xmlns:a16="http://schemas.microsoft.com/office/drawing/2014/main" id="{625B7983-E282-4279-A9FD-19A27BBEB59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0" name="直線コネクタ 729">
          <a:extLst>
            <a:ext uri="{FF2B5EF4-FFF2-40B4-BE49-F238E27FC236}">
              <a16:creationId xmlns:a16="http://schemas.microsoft.com/office/drawing/2014/main" id="{D8C5183E-8CA3-4FBE-8F37-A2FE1FB7733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1" name="テキスト ボックス 730">
          <a:extLst>
            <a:ext uri="{FF2B5EF4-FFF2-40B4-BE49-F238E27FC236}">
              <a16:creationId xmlns:a16="http://schemas.microsoft.com/office/drawing/2014/main" id="{A978EB9D-E142-4112-B634-7763ABAA848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2" name="直線コネクタ 731">
          <a:extLst>
            <a:ext uri="{FF2B5EF4-FFF2-40B4-BE49-F238E27FC236}">
              <a16:creationId xmlns:a16="http://schemas.microsoft.com/office/drawing/2014/main" id="{F6EACC73-CED8-4DF7-83CB-A67B4451064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3" name="テキスト ボックス 732">
          <a:extLst>
            <a:ext uri="{FF2B5EF4-FFF2-40B4-BE49-F238E27FC236}">
              <a16:creationId xmlns:a16="http://schemas.microsoft.com/office/drawing/2014/main" id="{11C0A781-2E35-465F-ADC4-D243582345F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4" name="直線コネクタ 733">
          <a:extLst>
            <a:ext uri="{FF2B5EF4-FFF2-40B4-BE49-F238E27FC236}">
              <a16:creationId xmlns:a16="http://schemas.microsoft.com/office/drawing/2014/main" id="{D3119E0C-90BE-4780-BB4E-849C9208890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5" name="テキスト ボックス 734">
          <a:extLst>
            <a:ext uri="{FF2B5EF4-FFF2-40B4-BE49-F238E27FC236}">
              <a16:creationId xmlns:a16="http://schemas.microsoft.com/office/drawing/2014/main" id="{4EF94A49-6014-4CD4-8DEC-F19069ED9CA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6" name="直線コネクタ 735">
          <a:extLst>
            <a:ext uri="{FF2B5EF4-FFF2-40B4-BE49-F238E27FC236}">
              <a16:creationId xmlns:a16="http://schemas.microsoft.com/office/drawing/2014/main" id="{23D09BC7-8B2D-41DA-AD9B-914475A0579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7" name="テキスト ボックス 736">
          <a:extLst>
            <a:ext uri="{FF2B5EF4-FFF2-40B4-BE49-F238E27FC236}">
              <a16:creationId xmlns:a16="http://schemas.microsoft.com/office/drawing/2014/main" id="{A5B93B32-A9A8-4D46-99B4-C3E01F86B46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8" name="直線コネクタ 737">
          <a:extLst>
            <a:ext uri="{FF2B5EF4-FFF2-40B4-BE49-F238E27FC236}">
              <a16:creationId xmlns:a16="http://schemas.microsoft.com/office/drawing/2014/main" id="{86EEA847-0B9B-46AC-B387-29429460814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公民館】&#10;有形固定資産減価償却率グラフ枠">
          <a:extLst>
            <a:ext uri="{FF2B5EF4-FFF2-40B4-BE49-F238E27FC236}">
              <a16:creationId xmlns:a16="http://schemas.microsoft.com/office/drawing/2014/main" id="{0F01956C-402F-44E5-A997-8437FF70EC6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740" name="直線コネクタ 739">
          <a:extLst>
            <a:ext uri="{FF2B5EF4-FFF2-40B4-BE49-F238E27FC236}">
              <a16:creationId xmlns:a16="http://schemas.microsoft.com/office/drawing/2014/main" id="{A72DA3FE-6844-4715-9233-6CB8E7A1BCC8}"/>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1" name="【公民館】&#10;有形固定資産減価償却率最小値テキスト">
          <a:extLst>
            <a:ext uri="{FF2B5EF4-FFF2-40B4-BE49-F238E27FC236}">
              <a16:creationId xmlns:a16="http://schemas.microsoft.com/office/drawing/2014/main" id="{E5FC5204-E47C-4C62-A7F0-45FF3B81492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2" name="直線コネクタ 741">
          <a:extLst>
            <a:ext uri="{FF2B5EF4-FFF2-40B4-BE49-F238E27FC236}">
              <a16:creationId xmlns:a16="http://schemas.microsoft.com/office/drawing/2014/main" id="{A2BCDBA9-FE4D-4BDD-8049-CA2CB84B4E1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743" name="【公民館】&#10;有形固定資産減価償却率最大値テキスト">
          <a:extLst>
            <a:ext uri="{FF2B5EF4-FFF2-40B4-BE49-F238E27FC236}">
              <a16:creationId xmlns:a16="http://schemas.microsoft.com/office/drawing/2014/main" id="{4B298CB5-C59E-488F-948C-206B3A1C4F14}"/>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744" name="直線コネクタ 743">
          <a:extLst>
            <a:ext uri="{FF2B5EF4-FFF2-40B4-BE49-F238E27FC236}">
              <a16:creationId xmlns:a16="http://schemas.microsoft.com/office/drawing/2014/main" id="{81E8AEE4-0EFF-403A-9094-8D0FB958B178}"/>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745" name="【公民館】&#10;有形固定資産減価償却率平均値テキスト">
          <a:extLst>
            <a:ext uri="{FF2B5EF4-FFF2-40B4-BE49-F238E27FC236}">
              <a16:creationId xmlns:a16="http://schemas.microsoft.com/office/drawing/2014/main" id="{56240EED-757D-4564-9DD2-E42EEFA498F2}"/>
            </a:ext>
          </a:extLst>
        </xdr:cNvPr>
        <xdr:cNvSpPr txBox="1"/>
      </xdr:nvSpPr>
      <xdr:spPr>
        <a:xfrm>
          <a:off x="16357600" y="18206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46" name="フローチャート: 判断 745">
          <a:extLst>
            <a:ext uri="{FF2B5EF4-FFF2-40B4-BE49-F238E27FC236}">
              <a16:creationId xmlns:a16="http://schemas.microsoft.com/office/drawing/2014/main" id="{BAD69D79-6CBC-44A5-B662-53187BBF2397}"/>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747" name="フローチャート: 判断 746">
          <a:extLst>
            <a:ext uri="{FF2B5EF4-FFF2-40B4-BE49-F238E27FC236}">
              <a16:creationId xmlns:a16="http://schemas.microsoft.com/office/drawing/2014/main" id="{D6883E20-01EC-4EE1-9E4E-3BCBD66A6B72}"/>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748" name="フローチャート: 判断 747">
          <a:extLst>
            <a:ext uri="{FF2B5EF4-FFF2-40B4-BE49-F238E27FC236}">
              <a16:creationId xmlns:a16="http://schemas.microsoft.com/office/drawing/2014/main" id="{957710F2-EE31-439E-ACAE-FD9193C86760}"/>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749" name="フローチャート: 判断 748">
          <a:extLst>
            <a:ext uri="{FF2B5EF4-FFF2-40B4-BE49-F238E27FC236}">
              <a16:creationId xmlns:a16="http://schemas.microsoft.com/office/drawing/2014/main" id="{28349009-4A14-4699-8BA7-6E41597F4F40}"/>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750" name="フローチャート: 判断 749">
          <a:extLst>
            <a:ext uri="{FF2B5EF4-FFF2-40B4-BE49-F238E27FC236}">
              <a16:creationId xmlns:a16="http://schemas.microsoft.com/office/drawing/2014/main" id="{2A1F7906-D6A7-44E5-BEBF-FEFAC717A9D3}"/>
            </a:ext>
          </a:extLst>
        </xdr:cNvPr>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539E3EA7-AB98-4C6A-A393-75F111DBDE9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19A968BD-DB90-459E-9742-E3334627569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AFE666AD-A4A2-4BFB-8A01-A0405EFD29F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AD8E4D1E-67C5-49BC-A2A3-5E0C19C7948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83ADE3F3-A9FF-4B25-84D0-8ED99486905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134801</xdr:rowOff>
    </xdr:from>
    <xdr:to>
      <xdr:col>85</xdr:col>
      <xdr:colOff>177800</xdr:colOff>
      <xdr:row>102</xdr:row>
      <xdr:rowOff>64951</xdr:rowOff>
    </xdr:to>
    <xdr:sp macro="" textlink="">
      <xdr:nvSpPr>
        <xdr:cNvPr id="756" name="楕円 755">
          <a:extLst>
            <a:ext uri="{FF2B5EF4-FFF2-40B4-BE49-F238E27FC236}">
              <a16:creationId xmlns:a16="http://schemas.microsoft.com/office/drawing/2014/main" id="{348462A0-93A9-4E13-86AB-D4EEBA1D8BA2}"/>
            </a:ext>
          </a:extLst>
        </xdr:cNvPr>
        <xdr:cNvSpPr/>
      </xdr:nvSpPr>
      <xdr:spPr>
        <a:xfrm>
          <a:off x="16268700" y="174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157678</xdr:rowOff>
    </xdr:from>
    <xdr:ext cx="405111" cy="259045"/>
    <xdr:sp macro="" textlink="">
      <xdr:nvSpPr>
        <xdr:cNvPr id="757" name="【公民館】&#10;有形固定資産減価償却率該当値テキスト">
          <a:extLst>
            <a:ext uri="{FF2B5EF4-FFF2-40B4-BE49-F238E27FC236}">
              <a16:creationId xmlns:a16="http://schemas.microsoft.com/office/drawing/2014/main" id="{720967D0-37DC-4627-9C5C-B32D225CBFBF}"/>
            </a:ext>
          </a:extLst>
        </xdr:cNvPr>
        <xdr:cNvSpPr txBox="1"/>
      </xdr:nvSpPr>
      <xdr:spPr>
        <a:xfrm>
          <a:off x="16357600"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92348</xdr:rowOff>
    </xdr:from>
    <xdr:to>
      <xdr:col>81</xdr:col>
      <xdr:colOff>101600</xdr:colOff>
      <xdr:row>102</xdr:row>
      <xdr:rowOff>22498</xdr:rowOff>
    </xdr:to>
    <xdr:sp macro="" textlink="">
      <xdr:nvSpPr>
        <xdr:cNvPr id="758" name="楕円 757">
          <a:extLst>
            <a:ext uri="{FF2B5EF4-FFF2-40B4-BE49-F238E27FC236}">
              <a16:creationId xmlns:a16="http://schemas.microsoft.com/office/drawing/2014/main" id="{6BC90484-BF7B-45A0-AACA-91EBC7BDC932}"/>
            </a:ext>
          </a:extLst>
        </xdr:cNvPr>
        <xdr:cNvSpPr/>
      </xdr:nvSpPr>
      <xdr:spPr>
        <a:xfrm>
          <a:off x="15430500" y="1740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143148</xdr:rowOff>
    </xdr:from>
    <xdr:to>
      <xdr:col>85</xdr:col>
      <xdr:colOff>127000</xdr:colOff>
      <xdr:row>102</xdr:row>
      <xdr:rowOff>14151</xdr:rowOff>
    </xdr:to>
    <xdr:cxnSp macro="">
      <xdr:nvCxnSpPr>
        <xdr:cNvPr id="759" name="直線コネクタ 758">
          <a:extLst>
            <a:ext uri="{FF2B5EF4-FFF2-40B4-BE49-F238E27FC236}">
              <a16:creationId xmlns:a16="http://schemas.microsoft.com/office/drawing/2014/main" id="{174AF0E2-D8F9-4D0B-B1C1-939A13EC2622}"/>
            </a:ext>
          </a:extLst>
        </xdr:cNvPr>
        <xdr:cNvCxnSpPr/>
      </xdr:nvCxnSpPr>
      <xdr:spPr>
        <a:xfrm>
          <a:off x="15481300" y="17459598"/>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51526</xdr:rowOff>
    </xdr:from>
    <xdr:to>
      <xdr:col>76</xdr:col>
      <xdr:colOff>165100</xdr:colOff>
      <xdr:row>101</xdr:row>
      <xdr:rowOff>153126</xdr:rowOff>
    </xdr:to>
    <xdr:sp macro="" textlink="">
      <xdr:nvSpPr>
        <xdr:cNvPr id="760" name="楕円 759">
          <a:extLst>
            <a:ext uri="{FF2B5EF4-FFF2-40B4-BE49-F238E27FC236}">
              <a16:creationId xmlns:a16="http://schemas.microsoft.com/office/drawing/2014/main" id="{297D6ADB-C48A-475F-802A-264861D8002A}"/>
            </a:ext>
          </a:extLst>
        </xdr:cNvPr>
        <xdr:cNvSpPr/>
      </xdr:nvSpPr>
      <xdr:spPr>
        <a:xfrm>
          <a:off x="14541500" y="173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102326</xdr:rowOff>
    </xdr:from>
    <xdr:to>
      <xdr:col>81</xdr:col>
      <xdr:colOff>50800</xdr:colOff>
      <xdr:row>101</xdr:row>
      <xdr:rowOff>143148</xdr:rowOff>
    </xdr:to>
    <xdr:cxnSp macro="">
      <xdr:nvCxnSpPr>
        <xdr:cNvPr id="761" name="直線コネクタ 760">
          <a:extLst>
            <a:ext uri="{FF2B5EF4-FFF2-40B4-BE49-F238E27FC236}">
              <a16:creationId xmlns:a16="http://schemas.microsoft.com/office/drawing/2014/main" id="{E76B1AE2-36B1-489A-AA4D-BAFD0D072DA1}"/>
            </a:ext>
          </a:extLst>
        </xdr:cNvPr>
        <xdr:cNvCxnSpPr/>
      </xdr:nvCxnSpPr>
      <xdr:spPr>
        <a:xfrm>
          <a:off x="14592300" y="17418776"/>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10705</xdr:rowOff>
    </xdr:from>
    <xdr:to>
      <xdr:col>72</xdr:col>
      <xdr:colOff>38100</xdr:colOff>
      <xdr:row>101</xdr:row>
      <xdr:rowOff>112305</xdr:rowOff>
    </xdr:to>
    <xdr:sp macro="" textlink="">
      <xdr:nvSpPr>
        <xdr:cNvPr id="762" name="楕円 761">
          <a:extLst>
            <a:ext uri="{FF2B5EF4-FFF2-40B4-BE49-F238E27FC236}">
              <a16:creationId xmlns:a16="http://schemas.microsoft.com/office/drawing/2014/main" id="{E2E4E634-8954-43CE-9806-0315BB2176AF}"/>
            </a:ext>
          </a:extLst>
        </xdr:cNvPr>
        <xdr:cNvSpPr/>
      </xdr:nvSpPr>
      <xdr:spPr>
        <a:xfrm>
          <a:off x="136525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61505</xdr:rowOff>
    </xdr:from>
    <xdr:to>
      <xdr:col>76</xdr:col>
      <xdr:colOff>114300</xdr:colOff>
      <xdr:row>101</xdr:row>
      <xdr:rowOff>102326</xdr:rowOff>
    </xdr:to>
    <xdr:cxnSp macro="">
      <xdr:nvCxnSpPr>
        <xdr:cNvPr id="763" name="直線コネクタ 762">
          <a:extLst>
            <a:ext uri="{FF2B5EF4-FFF2-40B4-BE49-F238E27FC236}">
              <a16:creationId xmlns:a16="http://schemas.microsoft.com/office/drawing/2014/main" id="{DB0652D1-1102-4C39-BBA8-6032D91243BC}"/>
            </a:ext>
          </a:extLst>
        </xdr:cNvPr>
        <xdr:cNvCxnSpPr/>
      </xdr:nvCxnSpPr>
      <xdr:spPr>
        <a:xfrm>
          <a:off x="13703300" y="17377955"/>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100512</xdr:rowOff>
    </xdr:from>
    <xdr:to>
      <xdr:col>67</xdr:col>
      <xdr:colOff>101600</xdr:colOff>
      <xdr:row>101</xdr:row>
      <xdr:rowOff>30662</xdr:rowOff>
    </xdr:to>
    <xdr:sp macro="" textlink="">
      <xdr:nvSpPr>
        <xdr:cNvPr id="764" name="楕円 763">
          <a:extLst>
            <a:ext uri="{FF2B5EF4-FFF2-40B4-BE49-F238E27FC236}">
              <a16:creationId xmlns:a16="http://schemas.microsoft.com/office/drawing/2014/main" id="{4BC425E0-1E0D-4ED4-9C11-2F17F8F4C022}"/>
            </a:ext>
          </a:extLst>
        </xdr:cNvPr>
        <xdr:cNvSpPr/>
      </xdr:nvSpPr>
      <xdr:spPr>
        <a:xfrm>
          <a:off x="127635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151312</xdr:rowOff>
    </xdr:from>
    <xdr:to>
      <xdr:col>71</xdr:col>
      <xdr:colOff>177800</xdr:colOff>
      <xdr:row>101</xdr:row>
      <xdr:rowOff>61505</xdr:rowOff>
    </xdr:to>
    <xdr:cxnSp macro="">
      <xdr:nvCxnSpPr>
        <xdr:cNvPr id="765" name="直線コネクタ 764">
          <a:extLst>
            <a:ext uri="{FF2B5EF4-FFF2-40B4-BE49-F238E27FC236}">
              <a16:creationId xmlns:a16="http://schemas.microsoft.com/office/drawing/2014/main" id="{F1AE79F4-9749-47D1-8E71-6676C9B9AAAD}"/>
            </a:ext>
          </a:extLst>
        </xdr:cNvPr>
        <xdr:cNvCxnSpPr/>
      </xdr:nvCxnSpPr>
      <xdr:spPr>
        <a:xfrm>
          <a:off x="12814300" y="1729631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121393</xdr:rowOff>
    </xdr:from>
    <xdr:ext cx="405111" cy="259045"/>
    <xdr:sp macro="" textlink="">
      <xdr:nvSpPr>
        <xdr:cNvPr id="766" name="n_1aveValue【公民館】&#10;有形固定資産減価償却率">
          <a:extLst>
            <a:ext uri="{FF2B5EF4-FFF2-40B4-BE49-F238E27FC236}">
              <a16:creationId xmlns:a16="http://schemas.microsoft.com/office/drawing/2014/main" id="{CD070EC6-92EA-4A7E-8D04-EE3B129901D8}"/>
            </a:ext>
          </a:extLst>
        </xdr:cNvPr>
        <xdr:cNvSpPr txBox="1"/>
      </xdr:nvSpPr>
      <xdr:spPr>
        <a:xfrm>
          <a:off x="152660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64243</xdr:rowOff>
    </xdr:from>
    <xdr:ext cx="405111" cy="259045"/>
    <xdr:sp macro="" textlink="">
      <xdr:nvSpPr>
        <xdr:cNvPr id="767" name="n_2aveValue【公民館】&#10;有形固定資産減価償却率">
          <a:extLst>
            <a:ext uri="{FF2B5EF4-FFF2-40B4-BE49-F238E27FC236}">
              <a16:creationId xmlns:a16="http://schemas.microsoft.com/office/drawing/2014/main" id="{033E1E0D-B069-4C64-9204-CBAB4F5C6094}"/>
            </a:ext>
          </a:extLst>
        </xdr:cNvPr>
        <xdr:cNvSpPr txBox="1"/>
      </xdr:nvSpPr>
      <xdr:spPr>
        <a:xfrm>
          <a:off x="14389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36484</xdr:rowOff>
    </xdr:from>
    <xdr:ext cx="405111" cy="259045"/>
    <xdr:sp macro="" textlink="">
      <xdr:nvSpPr>
        <xdr:cNvPr id="768" name="n_3aveValue【公民館】&#10;有形固定資産減価償却率">
          <a:extLst>
            <a:ext uri="{FF2B5EF4-FFF2-40B4-BE49-F238E27FC236}">
              <a16:creationId xmlns:a16="http://schemas.microsoft.com/office/drawing/2014/main" id="{F480A3C2-AEDB-4359-A0D5-898ED51F9A5D}"/>
            </a:ext>
          </a:extLst>
        </xdr:cNvPr>
        <xdr:cNvSpPr txBox="1"/>
      </xdr:nvSpPr>
      <xdr:spPr>
        <a:xfrm>
          <a:off x="13500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769" name="n_4aveValue【公民館】&#10;有形固定資産減価償却率">
          <a:extLst>
            <a:ext uri="{FF2B5EF4-FFF2-40B4-BE49-F238E27FC236}">
              <a16:creationId xmlns:a16="http://schemas.microsoft.com/office/drawing/2014/main" id="{1EED2396-B0B5-4C5A-BDFC-6C608945B928}"/>
            </a:ext>
          </a:extLst>
        </xdr:cNvPr>
        <xdr:cNvSpPr txBox="1"/>
      </xdr:nvSpPr>
      <xdr:spPr>
        <a:xfrm>
          <a:off x="12611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39025</xdr:rowOff>
    </xdr:from>
    <xdr:ext cx="405111" cy="259045"/>
    <xdr:sp macro="" textlink="">
      <xdr:nvSpPr>
        <xdr:cNvPr id="770" name="n_1mainValue【公民館】&#10;有形固定資産減価償却率">
          <a:extLst>
            <a:ext uri="{FF2B5EF4-FFF2-40B4-BE49-F238E27FC236}">
              <a16:creationId xmlns:a16="http://schemas.microsoft.com/office/drawing/2014/main" id="{A3635AD6-D8F3-406B-9747-CDFFBF549AAC}"/>
            </a:ext>
          </a:extLst>
        </xdr:cNvPr>
        <xdr:cNvSpPr txBox="1"/>
      </xdr:nvSpPr>
      <xdr:spPr>
        <a:xfrm>
          <a:off x="15266044" y="1718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169653</xdr:rowOff>
    </xdr:from>
    <xdr:ext cx="405111" cy="259045"/>
    <xdr:sp macro="" textlink="">
      <xdr:nvSpPr>
        <xdr:cNvPr id="771" name="n_2mainValue【公民館】&#10;有形固定資産減価償却率">
          <a:extLst>
            <a:ext uri="{FF2B5EF4-FFF2-40B4-BE49-F238E27FC236}">
              <a16:creationId xmlns:a16="http://schemas.microsoft.com/office/drawing/2014/main" id="{6039DB8C-8A24-42E2-8641-026AC03D51D6}"/>
            </a:ext>
          </a:extLst>
        </xdr:cNvPr>
        <xdr:cNvSpPr txBox="1"/>
      </xdr:nvSpPr>
      <xdr:spPr>
        <a:xfrm>
          <a:off x="14389744" y="1714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128832</xdr:rowOff>
    </xdr:from>
    <xdr:ext cx="405111" cy="259045"/>
    <xdr:sp macro="" textlink="">
      <xdr:nvSpPr>
        <xdr:cNvPr id="772" name="n_3mainValue【公民館】&#10;有形固定資産減価償却率">
          <a:extLst>
            <a:ext uri="{FF2B5EF4-FFF2-40B4-BE49-F238E27FC236}">
              <a16:creationId xmlns:a16="http://schemas.microsoft.com/office/drawing/2014/main" id="{2D2FE029-D796-43D0-836C-5E046260CFEE}"/>
            </a:ext>
          </a:extLst>
        </xdr:cNvPr>
        <xdr:cNvSpPr txBox="1"/>
      </xdr:nvSpPr>
      <xdr:spPr>
        <a:xfrm>
          <a:off x="13500744" y="1710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47189</xdr:rowOff>
    </xdr:from>
    <xdr:ext cx="405111" cy="259045"/>
    <xdr:sp macro="" textlink="">
      <xdr:nvSpPr>
        <xdr:cNvPr id="773" name="n_4mainValue【公民館】&#10;有形固定資産減価償却率">
          <a:extLst>
            <a:ext uri="{FF2B5EF4-FFF2-40B4-BE49-F238E27FC236}">
              <a16:creationId xmlns:a16="http://schemas.microsoft.com/office/drawing/2014/main" id="{65A19D4F-E3D9-4795-A1DD-E04315127AC6}"/>
            </a:ext>
          </a:extLst>
        </xdr:cNvPr>
        <xdr:cNvSpPr txBox="1"/>
      </xdr:nvSpPr>
      <xdr:spPr>
        <a:xfrm>
          <a:off x="12611744" y="1702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4" name="正方形/長方形 773">
          <a:extLst>
            <a:ext uri="{FF2B5EF4-FFF2-40B4-BE49-F238E27FC236}">
              <a16:creationId xmlns:a16="http://schemas.microsoft.com/office/drawing/2014/main" id="{B1FC6516-21B5-4C5B-B5F0-7D207BDCD1F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5" name="正方形/長方形 774">
          <a:extLst>
            <a:ext uri="{FF2B5EF4-FFF2-40B4-BE49-F238E27FC236}">
              <a16:creationId xmlns:a16="http://schemas.microsoft.com/office/drawing/2014/main" id="{7C15079D-AA29-44AF-B1E8-C567F191610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6" name="正方形/長方形 775">
          <a:extLst>
            <a:ext uri="{FF2B5EF4-FFF2-40B4-BE49-F238E27FC236}">
              <a16:creationId xmlns:a16="http://schemas.microsoft.com/office/drawing/2014/main" id="{57C26A76-446E-4705-AE74-D23EED8E919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7" name="正方形/長方形 776">
          <a:extLst>
            <a:ext uri="{FF2B5EF4-FFF2-40B4-BE49-F238E27FC236}">
              <a16:creationId xmlns:a16="http://schemas.microsoft.com/office/drawing/2014/main" id="{06A5FE91-61B5-4809-A62C-B6FF0ADEA03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8" name="正方形/長方形 777">
          <a:extLst>
            <a:ext uri="{FF2B5EF4-FFF2-40B4-BE49-F238E27FC236}">
              <a16:creationId xmlns:a16="http://schemas.microsoft.com/office/drawing/2014/main" id="{F1559DAB-4FE3-4FC2-B707-6E79CA98DE0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9" name="正方形/長方形 778">
          <a:extLst>
            <a:ext uri="{FF2B5EF4-FFF2-40B4-BE49-F238E27FC236}">
              <a16:creationId xmlns:a16="http://schemas.microsoft.com/office/drawing/2014/main" id="{B3C2D7E9-9BF4-4BA8-9E74-2F64698A50F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0" name="正方形/長方形 779">
          <a:extLst>
            <a:ext uri="{FF2B5EF4-FFF2-40B4-BE49-F238E27FC236}">
              <a16:creationId xmlns:a16="http://schemas.microsoft.com/office/drawing/2014/main" id="{0F078FAF-3AEA-4C83-B6D9-3760CFABD27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1" name="正方形/長方形 780">
          <a:extLst>
            <a:ext uri="{FF2B5EF4-FFF2-40B4-BE49-F238E27FC236}">
              <a16:creationId xmlns:a16="http://schemas.microsoft.com/office/drawing/2014/main" id="{6471CABA-6326-4A9C-B524-ECE7E89590B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2" name="テキスト ボックス 781">
          <a:extLst>
            <a:ext uri="{FF2B5EF4-FFF2-40B4-BE49-F238E27FC236}">
              <a16:creationId xmlns:a16="http://schemas.microsoft.com/office/drawing/2014/main" id="{3FDE9E95-6CCF-4F11-8F76-993B62701CE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3" name="直線コネクタ 782">
          <a:extLst>
            <a:ext uri="{FF2B5EF4-FFF2-40B4-BE49-F238E27FC236}">
              <a16:creationId xmlns:a16="http://schemas.microsoft.com/office/drawing/2014/main" id="{A0DB88A1-23A6-43A8-9482-039083C08B2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84" name="直線コネクタ 783">
          <a:extLst>
            <a:ext uri="{FF2B5EF4-FFF2-40B4-BE49-F238E27FC236}">
              <a16:creationId xmlns:a16="http://schemas.microsoft.com/office/drawing/2014/main" id="{45D04AC0-03C1-4734-A87D-7D764C91FA0E}"/>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85" name="テキスト ボックス 784">
          <a:extLst>
            <a:ext uri="{FF2B5EF4-FFF2-40B4-BE49-F238E27FC236}">
              <a16:creationId xmlns:a16="http://schemas.microsoft.com/office/drawing/2014/main" id="{5F400E94-098F-4559-9E83-A187188DD6F6}"/>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6" name="直線コネクタ 785">
          <a:extLst>
            <a:ext uri="{FF2B5EF4-FFF2-40B4-BE49-F238E27FC236}">
              <a16:creationId xmlns:a16="http://schemas.microsoft.com/office/drawing/2014/main" id="{6A319C28-7361-40C5-B0EE-602DB73DF1D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7" name="テキスト ボックス 786">
          <a:extLst>
            <a:ext uri="{FF2B5EF4-FFF2-40B4-BE49-F238E27FC236}">
              <a16:creationId xmlns:a16="http://schemas.microsoft.com/office/drawing/2014/main" id="{F21A9A6F-0427-4EA2-9D6C-1E16026B773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88" name="直線コネクタ 787">
          <a:extLst>
            <a:ext uri="{FF2B5EF4-FFF2-40B4-BE49-F238E27FC236}">
              <a16:creationId xmlns:a16="http://schemas.microsoft.com/office/drawing/2014/main" id="{4D6ABEFD-71C4-460F-AFCD-361A2D3F73C2}"/>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89" name="テキスト ボックス 788">
          <a:extLst>
            <a:ext uri="{FF2B5EF4-FFF2-40B4-BE49-F238E27FC236}">
              <a16:creationId xmlns:a16="http://schemas.microsoft.com/office/drawing/2014/main" id="{7A5B66B4-323D-4DCE-9A37-D95C80C6CD84}"/>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0" name="直線コネクタ 789">
          <a:extLst>
            <a:ext uri="{FF2B5EF4-FFF2-40B4-BE49-F238E27FC236}">
              <a16:creationId xmlns:a16="http://schemas.microsoft.com/office/drawing/2014/main" id="{5961F055-F27E-4949-B3C6-8606D6E315F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1" name="テキスト ボックス 790">
          <a:extLst>
            <a:ext uri="{FF2B5EF4-FFF2-40B4-BE49-F238E27FC236}">
              <a16:creationId xmlns:a16="http://schemas.microsoft.com/office/drawing/2014/main" id="{7548B1C8-9361-4504-8A65-0F2E3757D63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2" name="【公民館】&#10;一人当たり面積グラフ枠">
          <a:extLst>
            <a:ext uri="{FF2B5EF4-FFF2-40B4-BE49-F238E27FC236}">
              <a16:creationId xmlns:a16="http://schemas.microsoft.com/office/drawing/2014/main" id="{CB055273-6612-4E9C-8A2B-B2B8BB74A88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793" name="直線コネクタ 792">
          <a:extLst>
            <a:ext uri="{FF2B5EF4-FFF2-40B4-BE49-F238E27FC236}">
              <a16:creationId xmlns:a16="http://schemas.microsoft.com/office/drawing/2014/main" id="{615B4031-F1DC-4A62-A0CB-0633BB815E31}"/>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794" name="【公民館】&#10;一人当たり面積最小値テキスト">
          <a:extLst>
            <a:ext uri="{FF2B5EF4-FFF2-40B4-BE49-F238E27FC236}">
              <a16:creationId xmlns:a16="http://schemas.microsoft.com/office/drawing/2014/main" id="{33A042E6-DA03-42E2-A73C-F4C13932B066}"/>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795" name="直線コネクタ 794">
          <a:extLst>
            <a:ext uri="{FF2B5EF4-FFF2-40B4-BE49-F238E27FC236}">
              <a16:creationId xmlns:a16="http://schemas.microsoft.com/office/drawing/2014/main" id="{B608BCAE-B107-432C-B463-31465457A904}"/>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796" name="【公民館】&#10;一人当たり面積最大値テキスト">
          <a:extLst>
            <a:ext uri="{FF2B5EF4-FFF2-40B4-BE49-F238E27FC236}">
              <a16:creationId xmlns:a16="http://schemas.microsoft.com/office/drawing/2014/main" id="{2B24E635-5C6C-402C-ADCB-1272E5EE94DD}"/>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797" name="直線コネクタ 796">
          <a:extLst>
            <a:ext uri="{FF2B5EF4-FFF2-40B4-BE49-F238E27FC236}">
              <a16:creationId xmlns:a16="http://schemas.microsoft.com/office/drawing/2014/main" id="{8873AFCC-3BA8-4CA5-98F9-A3C056753F22}"/>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798" name="【公民館】&#10;一人当たり面積平均値テキスト">
          <a:extLst>
            <a:ext uri="{FF2B5EF4-FFF2-40B4-BE49-F238E27FC236}">
              <a16:creationId xmlns:a16="http://schemas.microsoft.com/office/drawing/2014/main" id="{777B6618-B666-41A8-B1D3-5A90C44FBB95}"/>
            </a:ext>
          </a:extLst>
        </xdr:cNvPr>
        <xdr:cNvSpPr txBox="1"/>
      </xdr:nvSpPr>
      <xdr:spPr>
        <a:xfrm>
          <a:off x="22199600" y="1799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799" name="フローチャート: 判断 798">
          <a:extLst>
            <a:ext uri="{FF2B5EF4-FFF2-40B4-BE49-F238E27FC236}">
              <a16:creationId xmlns:a16="http://schemas.microsoft.com/office/drawing/2014/main" id="{6391946A-A80B-44B0-A78F-67939874FC86}"/>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800" name="フローチャート: 判断 799">
          <a:extLst>
            <a:ext uri="{FF2B5EF4-FFF2-40B4-BE49-F238E27FC236}">
              <a16:creationId xmlns:a16="http://schemas.microsoft.com/office/drawing/2014/main" id="{E4880943-1DB1-480C-BBEC-C7873B3B0575}"/>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801" name="フローチャート: 判断 800">
          <a:extLst>
            <a:ext uri="{FF2B5EF4-FFF2-40B4-BE49-F238E27FC236}">
              <a16:creationId xmlns:a16="http://schemas.microsoft.com/office/drawing/2014/main" id="{1B466CDE-0E06-42AC-9F0C-BFF2B2CEABC2}"/>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802" name="フローチャート: 判断 801">
          <a:extLst>
            <a:ext uri="{FF2B5EF4-FFF2-40B4-BE49-F238E27FC236}">
              <a16:creationId xmlns:a16="http://schemas.microsoft.com/office/drawing/2014/main" id="{EF45AD84-746B-4868-BC32-13C2C8699F55}"/>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803" name="フローチャート: 判断 802">
          <a:extLst>
            <a:ext uri="{FF2B5EF4-FFF2-40B4-BE49-F238E27FC236}">
              <a16:creationId xmlns:a16="http://schemas.microsoft.com/office/drawing/2014/main" id="{1A944315-4003-4B92-9DC5-4804F6744B46}"/>
            </a:ext>
          </a:extLst>
        </xdr:cNvPr>
        <xdr:cNvSpPr/>
      </xdr:nvSpPr>
      <xdr:spPr>
        <a:xfrm>
          <a:off x="18605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A717FD2D-2D83-4824-A8D9-1E6162D7830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B68B15B4-C321-4CA4-A624-AFB3DFAE281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3F9AD7FE-98AB-49F7-B6EA-CE766D08829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F67C5E70-6E3C-4A17-855F-E8EA4E6F33D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BEF212E5-2290-49C9-80B1-01FB61DAB86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120269</xdr:rowOff>
    </xdr:from>
    <xdr:to>
      <xdr:col>116</xdr:col>
      <xdr:colOff>114300</xdr:colOff>
      <xdr:row>107</xdr:row>
      <xdr:rowOff>50419</xdr:rowOff>
    </xdr:to>
    <xdr:sp macro="" textlink="">
      <xdr:nvSpPr>
        <xdr:cNvPr id="809" name="楕円 808">
          <a:extLst>
            <a:ext uri="{FF2B5EF4-FFF2-40B4-BE49-F238E27FC236}">
              <a16:creationId xmlns:a16="http://schemas.microsoft.com/office/drawing/2014/main" id="{63DCA7EC-9CB7-45DC-9F5E-A45F71C2666F}"/>
            </a:ext>
          </a:extLst>
        </xdr:cNvPr>
        <xdr:cNvSpPr/>
      </xdr:nvSpPr>
      <xdr:spPr>
        <a:xfrm>
          <a:off x="22110700" y="182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35196</xdr:rowOff>
    </xdr:from>
    <xdr:ext cx="469744" cy="259045"/>
    <xdr:sp macro="" textlink="">
      <xdr:nvSpPr>
        <xdr:cNvPr id="810" name="【公民館】&#10;一人当たり面積該当値テキスト">
          <a:extLst>
            <a:ext uri="{FF2B5EF4-FFF2-40B4-BE49-F238E27FC236}">
              <a16:creationId xmlns:a16="http://schemas.microsoft.com/office/drawing/2014/main" id="{E5F15816-16CB-4D37-9D86-C441C89CBEB7}"/>
            </a:ext>
          </a:extLst>
        </xdr:cNvPr>
        <xdr:cNvSpPr txBox="1"/>
      </xdr:nvSpPr>
      <xdr:spPr>
        <a:xfrm>
          <a:off x="22199600" y="1820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121413</xdr:rowOff>
    </xdr:from>
    <xdr:to>
      <xdr:col>112</xdr:col>
      <xdr:colOff>38100</xdr:colOff>
      <xdr:row>107</xdr:row>
      <xdr:rowOff>51563</xdr:rowOff>
    </xdr:to>
    <xdr:sp macro="" textlink="">
      <xdr:nvSpPr>
        <xdr:cNvPr id="811" name="楕円 810">
          <a:extLst>
            <a:ext uri="{FF2B5EF4-FFF2-40B4-BE49-F238E27FC236}">
              <a16:creationId xmlns:a16="http://schemas.microsoft.com/office/drawing/2014/main" id="{2061B903-5FD2-4855-9FE1-9FD8BD0FCA1F}"/>
            </a:ext>
          </a:extLst>
        </xdr:cNvPr>
        <xdr:cNvSpPr/>
      </xdr:nvSpPr>
      <xdr:spPr>
        <a:xfrm>
          <a:off x="21272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171069</xdr:rowOff>
    </xdr:from>
    <xdr:to>
      <xdr:col>116</xdr:col>
      <xdr:colOff>63500</xdr:colOff>
      <xdr:row>107</xdr:row>
      <xdr:rowOff>763</xdr:rowOff>
    </xdr:to>
    <xdr:cxnSp macro="">
      <xdr:nvCxnSpPr>
        <xdr:cNvPr id="812" name="直線コネクタ 811">
          <a:extLst>
            <a:ext uri="{FF2B5EF4-FFF2-40B4-BE49-F238E27FC236}">
              <a16:creationId xmlns:a16="http://schemas.microsoft.com/office/drawing/2014/main" id="{66E9ACDB-28D4-457C-AB82-902254CE37AB}"/>
            </a:ext>
          </a:extLst>
        </xdr:cNvPr>
        <xdr:cNvCxnSpPr/>
      </xdr:nvCxnSpPr>
      <xdr:spPr>
        <a:xfrm flipV="1">
          <a:off x="21323300" y="18344769"/>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123126</xdr:rowOff>
    </xdr:from>
    <xdr:to>
      <xdr:col>107</xdr:col>
      <xdr:colOff>101600</xdr:colOff>
      <xdr:row>107</xdr:row>
      <xdr:rowOff>53276</xdr:rowOff>
    </xdr:to>
    <xdr:sp macro="" textlink="">
      <xdr:nvSpPr>
        <xdr:cNvPr id="813" name="楕円 812">
          <a:extLst>
            <a:ext uri="{FF2B5EF4-FFF2-40B4-BE49-F238E27FC236}">
              <a16:creationId xmlns:a16="http://schemas.microsoft.com/office/drawing/2014/main" id="{81C7438A-E64E-4932-A8B7-2EB2080F1C10}"/>
            </a:ext>
          </a:extLst>
        </xdr:cNvPr>
        <xdr:cNvSpPr/>
      </xdr:nvSpPr>
      <xdr:spPr>
        <a:xfrm>
          <a:off x="20383500" y="1829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763</xdr:rowOff>
    </xdr:from>
    <xdr:to>
      <xdr:col>111</xdr:col>
      <xdr:colOff>177800</xdr:colOff>
      <xdr:row>107</xdr:row>
      <xdr:rowOff>2476</xdr:rowOff>
    </xdr:to>
    <xdr:cxnSp macro="">
      <xdr:nvCxnSpPr>
        <xdr:cNvPr id="814" name="直線コネクタ 813">
          <a:extLst>
            <a:ext uri="{FF2B5EF4-FFF2-40B4-BE49-F238E27FC236}">
              <a16:creationId xmlns:a16="http://schemas.microsoft.com/office/drawing/2014/main" id="{B3C4FEE5-FAFF-4881-92B3-E680B7895036}"/>
            </a:ext>
          </a:extLst>
        </xdr:cNvPr>
        <xdr:cNvCxnSpPr/>
      </xdr:nvCxnSpPr>
      <xdr:spPr>
        <a:xfrm flipV="1">
          <a:off x="20434300" y="18345913"/>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125413</xdr:rowOff>
    </xdr:from>
    <xdr:to>
      <xdr:col>102</xdr:col>
      <xdr:colOff>165100</xdr:colOff>
      <xdr:row>107</xdr:row>
      <xdr:rowOff>55563</xdr:rowOff>
    </xdr:to>
    <xdr:sp macro="" textlink="">
      <xdr:nvSpPr>
        <xdr:cNvPr id="815" name="楕円 814">
          <a:extLst>
            <a:ext uri="{FF2B5EF4-FFF2-40B4-BE49-F238E27FC236}">
              <a16:creationId xmlns:a16="http://schemas.microsoft.com/office/drawing/2014/main" id="{D6CA19A6-290D-4799-856F-B84FEA68041B}"/>
            </a:ext>
          </a:extLst>
        </xdr:cNvPr>
        <xdr:cNvSpPr/>
      </xdr:nvSpPr>
      <xdr:spPr>
        <a:xfrm>
          <a:off x="19494500" y="1829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2476</xdr:rowOff>
    </xdr:from>
    <xdr:to>
      <xdr:col>107</xdr:col>
      <xdr:colOff>50800</xdr:colOff>
      <xdr:row>107</xdr:row>
      <xdr:rowOff>4763</xdr:rowOff>
    </xdr:to>
    <xdr:cxnSp macro="">
      <xdr:nvCxnSpPr>
        <xdr:cNvPr id="816" name="直線コネクタ 815">
          <a:extLst>
            <a:ext uri="{FF2B5EF4-FFF2-40B4-BE49-F238E27FC236}">
              <a16:creationId xmlns:a16="http://schemas.microsoft.com/office/drawing/2014/main" id="{245847C7-FE30-442D-9D1B-B21A5B9A583D}"/>
            </a:ext>
          </a:extLst>
        </xdr:cNvPr>
        <xdr:cNvCxnSpPr/>
      </xdr:nvCxnSpPr>
      <xdr:spPr>
        <a:xfrm flipV="1">
          <a:off x="19545300" y="183476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125985</xdr:rowOff>
    </xdr:from>
    <xdr:to>
      <xdr:col>98</xdr:col>
      <xdr:colOff>38100</xdr:colOff>
      <xdr:row>107</xdr:row>
      <xdr:rowOff>56135</xdr:rowOff>
    </xdr:to>
    <xdr:sp macro="" textlink="">
      <xdr:nvSpPr>
        <xdr:cNvPr id="817" name="楕円 816">
          <a:extLst>
            <a:ext uri="{FF2B5EF4-FFF2-40B4-BE49-F238E27FC236}">
              <a16:creationId xmlns:a16="http://schemas.microsoft.com/office/drawing/2014/main" id="{F8C52FD4-E259-482D-9423-598DF528147D}"/>
            </a:ext>
          </a:extLst>
        </xdr:cNvPr>
        <xdr:cNvSpPr/>
      </xdr:nvSpPr>
      <xdr:spPr>
        <a:xfrm>
          <a:off x="18605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4763</xdr:rowOff>
    </xdr:from>
    <xdr:to>
      <xdr:col>102</xdr:col>
      <xdr:colOff>114300</xdr:colOff>
      <xdr:row>107</xdr:row>
      <xdr:rowOff>5335</xdr:rowOff>
    </xdr:to>
    <xdr:cxnSp macro="">
      <xdr:nvCxnSpPr>
        <xdr:cNvPr id="818" name="直線コネクタ 817">
          <a:extLst>
            <a:ext uri="{FF2B5EF4-FFF2-40B4-BE49-F238E27FC236}">
              <a16:creationId xmlns:a16="http://schemas.microsoft.com/office/drawing/2014/main" id="{FC2102AB-C6F2-428C-B7A4-5F372F1EFA69}"/>
            </a:ext>
          </a:extLst>
        </xdr:cNvPr>
        <xdr:cNvCxnSpPr/>
      </xdr:nvCxnSpPr>
      <xdr:spPr>
        <a:xfrm flipV="1">
          <a:off x="18656300" y="1834991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819" name="n_1aveValue【公民館】&#10;一人当たり面積">
          <a:extLst>
            <a:ext uri="{FF2B5EF4-FFF2-40B4-BE49-F238E27FC236}">
              <a16:creationId xmlns:a16="http://schemas.microsoft.com/office/drawing/2014/main" id="{513B621F-777E-4C41-90FC-F6059D09DB72}"/>
            </a:ext>
          </a:extLst>
        </xdr:cNvPr>
        <xdr:cNvSpPr txBox="1"/>
      </xdr:nvSpPr>
      <xdr:spPr>
        <a:xfrm>
          <a:off x="21075727" y="179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820" name="n_2aveValue【公民館】&#10;一人当たり面積">
          <a:extLst>
            <a:ext uri="{FF2B5EF4-FFF2-40B4-BE49-F238E27FC236}">
              <a16:creationId xmlns:a16="http://schemas.microsoft.com/office/drawing/2014/main" id="{45CC1D8B-1B7A-489F-BDE4-7743FED4DE68}"/>
            </a:ext>
          </a:extLst>
        </xdr:cNvPr>
        <xdr:cNvSpPr txBox="1"/>
      </xdr:nvSpPr>
      <xdr:spPr>
        <a:xfrm>
          <a:off x="201994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821" name="n_3aveValue【公民館】&#10;一人当たり面積">
          <a:extLst>
            <a:ext uri="{FF2B5EF4-FFF2-40B4-BE49-F238E27FC236}">
              <a16:creationId xmlns:a16="http://schemas.microsoft.com/office/drawing/2014/main" id="{38341926-3D76-469E-B5AC-198FF2879134}"/>
            </a:ext>
          </a:extLst>
        </xdr:cNvPr>
        <xdr:cNvSpPr txBox="1"/>
      </xdr:nvSpPr>
      <xdr:spPr>
        <a:xfrm>
          <a:off x="19310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822" name="n_4aveValue【公民館】&#10;一人当たり面積">
          <a:extLst>
            <a:ext uri="{FF2B5EF4-FFF2-40B4-BE49-F238E27FC236}">
              <a16:creationId xmlns:a16="http://schemas.microsoft.com/office/drawing/2014/main" id="{07CDE9A4-3022-4BC1-87E2-68FFFEAC1BA5}"/>
            </a:ext>
          </a:extLst>
        </xdr:cNvPr>
        <xdr:cNvSpPr txBox="1"/>
      </xdr:nvSpPr>
      <xdr:spPr>
        <a:xfrm>
          <a:off x="18421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42690</xdr:rowOff>
    </xdr:from>
    <xdr:ext cx="469744" cy="259045"/>
    <xdr:sp macro="" textlink="">
      <xdr:nvSpPr>
        <xdr:cNvPr id="823" name="n_1mainValue【公民館】&#10;一人当たり面積">
          <a:extLst>
            <a:ext uri="{FF2B5EF4-FFF2-40B4-BE49-F238E27FC236}">
              <a16:creationId xmlns:a16="http://schemas.microsoft.com/office/drawing/2014/main" id="{4DE28A4C-7D08-4A92-98FB-0A55F57C2EAA}"/>
            </a:ext>
          </a:extLst>
        </xdr:cNvPr>
        <xdr:cNvSpPr txBox="1"/>
      </xdr:nvSpPr>
      <xdr:spPr>
        <a:xfrm>
          <a:off x="210757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44403</xdr:rowOff>
    </xdr:from>
    <xdr:ext cx="469744" cy="259045"/>
    <xdr:sp macro="" textlink="">
      <xdr:nvSpPr>
        <xdr:cNvPr id="824" name="n_2mainValue【公民館】&#10;一人当たり面積">
          <a:extLst>
            <a:ext uri="{FF2B5EF4-FFF2-40B4-BE49-F238E27FC236}">
              <a16:creationId xmlns:a16="http://schemas.microsoft.com/office/drawing/2014/main" id="{F5CAC809-3CBC-45C7-8350-8977928BDDB4}"/>
            </a:ext>
          </a:extLst>
        </xdr:cNvPr>
        <xdr:cNvSpPr txBox="1"/>
      </xdr:nvSpPr>
      <xdr:spPr>
        <a:xfrm>
          <a:off x="20199427" y="1838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46690</xdr:rowOff>
    </xdr:from>
    <xdr:ext cx="469744" cy="259045"/>
    <xdr:sp macro="" textlink="">
      <xdr:nvSpPr>
        <xdr:cNvPr id="825" name="n_3mainValue【公民館】&#10;一人当たり面積">
          <a:extLst>
            <a:ext uri="{FF2B5EF4-FFF2-40B4-BE49-F238E27FC236}">
              <a16:creationId xmlns:a16="http://schemas.microsoft.com/office/drawing/2014/main" id="{B87BED8E-B556-4638-BFF0-081A79DD8BD6}"/>
            </a:ext>
          </a:extLst>
        </xdr:cNvPr>
        <xdr:cNvSpPr txBox="1"/>
      </xdr:nvSpPr>
      <xdr:spPr>
        <a:xfrm>
          <a:off x="19310427" y="183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47262</xdr:rowOff>
    </xdr:from>
    <xdr:ext cx="469744" cy="259045"/>
    <xdr:sp macro="" textlink="">
      <xdr:nvSpPr>
        <xdr:cNvPr id="826" name="n_4mainValue【公民館】&#10;一人当たり面積">
          <a:extLst>
            <a:ext uri="{FF2B5EF4-FFF2-40B4-BE49-F238E27FC236}">
              <a16:creationId xmlns:a16="http://schemas.microsoft.com/office/drawing/2014/main" id="{8030D8AC-AE3F-4861-B897-19424EE2A75F}"/>
            </a:ext>
          </a:extLst>
        </xdr:cNvPr>
        <xdr:cNvSpPr txBox="1"/>
      </xdr:nvSpPr>
      <xdr:spPr>
        <a:xfrm>
          <a:off x="18421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7" name="正方形/長方形 826">
          <a:extLst>
            <a:ext uri="{FF2B5EF4-FFF2-40B4-BE49-F238E27FC236}">
              <a16:creationId xmlns:a16="http://schemas.microsoft.com/office/drawing/2014/main" id="{1540480E-F399-428E-9D72-88171A5A598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8" name="正方形/長方形 827">
          <a:extLst>
            <a:ext uri="{FF2B5EF4-FFF2-40B4-BE49-F238E27FC236}">
              <a16:creationId xmlns:a16="http://schemas.microsoft.com/office/drawing/2014/main" id="{00308F83-0A90-4FBD-B946-5C2F660B1EA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9" name="テキスト ボックス 828">
          <a:extLst>
            <a:ext uri="{FF2B5EF4-FFF2-40B4-BE49-F238E27FC236}">
              <a16:creationId xmlns:a16="http://schemas.microsoft.com/office/drawing/2014/main" id="{C836BD85-4E65-487A-B99C-B0C513C6038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類似団体数値と比較して、特に乖離がある施設として、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あるが、建築年度が経過し老朽化施設となっており、修繕費などを含めた維持管理経費の増加にも影響してくるものであることから、現在、幼稚園舎の建替え（幼稚園型認定こども園）を計画しており、立替完了後については、類似団体の数値を大きく下回る見込みである。また、公民館の数値も類似団体と大きく乖離しているが、これは平成２６年度に建設したことにより、類似団体数値を大きく下回ってい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6700E33-AB82-40B6-BB2D-C36870C6875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09D0A1-4403-42C6-A9AF-11A44EA408F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298612D-EE50-4F0E-B28C-2FE5FFE3151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286223A-EB0B-487B-BC82-75CBF60C020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北海道当麻町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BFCF330-8390-42E1-AEBB-767E6D150E3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D13F59B-2584-4361-BE35-037ED7C8F5D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A9061C5-F2AA-4EFA-8991-6EF93CEEFE8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1EAADC-EB2B-40F2-AFB2-93CEAB5C0EF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0949054-0093-42F4-B928-0693ACA5CA6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F54D15A-595C-478B-B9D5-3580992BA02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6,136
6,119
204.90
7,633,868
7,437,938
195,487
3,693,825
8,234,838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F3BCA42-6DFF-403A-9D5E-F1CFB5B22E5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C6D73B7-7A97-4B8E-A35C-92B0A1626F2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CFC1318-24FA-423D-BCB1-348C14D2F9B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42B5C73-3831-4FEB-8903-1FA08D570E6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D724955-D2E0-4BA4-927B-F1E6F399AEE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9419804-0F11-463B-AC2C-CC60EAA19F8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5FC9C1-DCFC-4C76-84EE-40905A4072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A25E421-F7B8-476B-B880-DC20A7E0909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5961AE0-64E3-4AF0-A04D-8DBE22A509E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F1B4BE4-2E3A-47B5-B9CA-8B2343ADDE6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7B5D0B6-6E84-4C3F-8630-2521A19B53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1C335E2-1429-4052-A7A9-58144DD2286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4D2BE73-A717-45E9-90A4-E3071FC2A15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E5213A3-8D2F-4D0A-800A-9DA68AE1A6E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3A61187-FCAE-4499-AF3C-C90248F2C9D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A3C903A-1A6B-497B-A007-1E658BC5749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E105F78-50CD-4E34-8DFE-E26EA814215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171D374-8C8D-4C1C-A79B-AD76CECFE1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E915DF7-F2E9-46A6-AFCE-0A09255B109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4DD9005-1A39-4DC9-B1E8-11B95B80A88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BD51383-D224-416B-9904-8AE52A011EE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DB36D37-DCB8-43D7-AC2A-FDE720F80E3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943998D-30FB-4891-BE21-A6A2D8D54BE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ABCD1B0-7DD2-4530-8A5C-7DAF7CC2B82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BA64582-31ED-45A4-A713-F347ED67C24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D745B5F-C506-4547-A6B8-DF00D4A2017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0916032-8D61-4056-9FFE-EC0D5C21DE0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FED2EBD-1BEE-49D0-B09B-A6BB4D4FBA9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0D44395-1C38-43A7-A9EA-1EB98D3AAAE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EE29289-FDD3-4DAC-AD4D-5A5B3E4F3BB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3FD505F-4914-4C4E-B070-63E7404415F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FFA422-78CE-4D60-87EF-2F1564D678F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C7307AB-6DAD-4B53-8643-CB5D066E729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DC2A2B0-24E2-4E2D-9A40-903136D2169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91425F1-1CD1-4BA2-8EF5-84CFF685F57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FA7E516-8771-4E7B-BB40-74CC94609AD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632202A-F4F8-404A-913A-1B6C8D369FA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BC9D8A5-3C3D-43C8-BF29-1DBF7EECAD8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098A865-42C1-446C-B1C5-35066EFF18D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BFF3513-BA73-4632-B2A7-8A55838622A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9BE427F-C829-4F12-A213-8756EC0DBC1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44EB28B-4195-49D9-BEFF-7938720A997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B511180-2209-4D6D-97DA-9D213CDC846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F0E22D0-0FEE-4B61-B364-E5BED9035F7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CF9D9BA-4CAC-491A-8414-B74317896BF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EF5C820-43E2-402E-A568-5F28CC2FA2A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A9193C08-77B1-41C8-AA38-3744AA0803B9}"/>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0A9CC64-3142-4CB0-B1C3-68E03B8EFBC3}"/>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46EC6E8-6BA2-44E1-AEA3-E6C271D57003}"/>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F22816F3-3390-4FA9-8803-8C137F6E3A66}"/>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633DB561-1AAE-4FFF-9919-86344A549886}"/>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図書館】&#10;有形固定資産減価償却率平均値テキスト">
          <a:extLst>
            <a:ext uri="{FF2B5EF4-FFF2-40B4-BE49-F238E27FC236}">
              <a16:creationId xmlns:a16="http://schemas.microsoft.com/office/drawing/2014/main" id="{5DD8D5AA-F391-4A00-9E80-1DF4C247BE6F}"/>
            </a:ext>
          </a:extLst>
        </xdr:cNvPr>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0FEE31C1-0DA1-4EEE-9F6E-AA1D5A77C5A1}"/>
            </a:ext>
          </a:extLst>
        </xdr:cNvPr>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a:extLst>
            <a:ext uri="{FF2B5EF4-FFF2-40B4-BE49-F238E27FC236}">
              <a16:creationId xmlns:a16="http://schemas.microsoft.com/office/drawing/2014/main" id="{1538CE6A-B58B-4A19-9C62-E5515D3BA381}"/>
            </a:ext>
          </a:extLst>
        </xdr:cNvPr>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6C8C1C24-7EA0-4230-9AFE-19E3AA251853}"/>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540DEE0B-5991-4589-A63F-AC8778030A9A}"/>
            </a:ext>
          </a:extLst>
        </xdr:cNvPr>
        <xdr:cNvSpPr/>
      </xdr:nvSpPr>
      <xdr:spPr>
        <a:xfrm>
          <a:off x="1968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a:extLst>
            <a:ext uri="{FF2B5EF4-FFF2-40B4-BE49-F238E27FC236}">
              <a16:creationId xmlns:a16="http://schemas.microsoft.com/office/drawing/2014/main" id="{41FFE08B-9C09-44B9-AA3A-C07B51FDC8E9}"/>
            </a:ext>
          </a:extLst>
        </xdr:cNvPr>
        <xdr:cNvSpPr/>
      </xdr:nvSpPr>
      <xdr:spPr>
        <a:xfrm>
          <a:off x="1079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F117627-478C-4A33-A69F-9233A104A67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63BF89B-3419-4C31-8EFD-AD6AB692FDB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8C9DF21-DD9E-42AC-8191-6E27D183441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0A7534A-6397-4AC7-B867-262FEF5F7D4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D267E6C-7753-45E9-A393-493D09385AA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116840</xdr:rowOff>
    </xdr:from>
    <xdr:to>
      <xdr:col>24</xdr:col>
      <xdr:colOff>114300</xdr:colOff>
      <xdr:row>39</xdr:row>
      <xdr:rowOff>46990</xdr:rowOff>
    </xdr:to>
    <xdr:sp macro="" textlink="">
      <xdr:nvSpPr>
        <xdr:cNvPr id="74" name="楕円 73">
          <a:extLst>
            <a:ext uri="{FF2B5EF4-FFF2-40B4-BE49-F238E27FC236}">
              <a16:creationId xmlns:a16="http://schemas.microsoft.com/office/drawing/2014/main" id="{0C0B76D2-109A-4CE8-917E-93F2B31FBED6}"/>
            </a:ext>
          </a:extLst>
        </xdr:cNvPr>
        <xdr:cNvSpPr/>
      </xdr:nvSpPr>
      <xdr:spPr>
        <a:xfrm>
          <a:off x="4584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139717</xdr:rowOff>
    </xdr:from>
    <xdr:ext cx="405111" cy="259045"/>
    <xdr:sp macro="" textlink="">
      <xdr:nvSpPr>
        <xdr:cNvPr id="75" name="【図書館】&#10;有形固定資産減価償却率該当値テキスト">
          <a:extLst>
            <a:ext uri="{FF2B5EF4-FFF2-40B4-BE49-F238E27FC236}">
              <a16:creationId xmlns:a16="http://schemas.microsoft.com/office/drawing/2014/main" id="{7766C785-8385-4A5D-8E3B-F240342C1FBB}"/>
            </a:ext>
          </a:extLst>
        </xdr:cNvPr>
        <xdr:cNvSpPr txBox="1"/>
      </xdr:nvSpPr>
      <xdr:spPr>
        <a:xfrm>
          <a:off x="4673600"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84183</xdr:rowOff>
    </xdr:from>
    <xdr:to>
      <xdr:col>20</xdr:col>
      <xdr:colOff>38100</xdr:colOff>
      <xdr:row>39</xdr:row>
      <xdr:rowOff>14333</xdr:rowOff>
    </xdr:to>
    <xdr:sp macro="" textlink="">
      <xdr:nvSpPr>
        <xdr:cNvPr id="76" name="楕円 75">
          <a:extLst>
            <a:ext uri="{FF2B5EF4-FFF2-40B4-BE49-F238E27FC236}">
              <a16:creationId xmlns:a16="http://schemas.microsoft.com/office/drawing/2014/main" id="{EBD941C9-FD19-4EF8-A936-08F4364FCA48}"/>
            </a:ext>
          </a:extLst>
        </xdr:cNvPr>
        <xdr:cNvSpPr/>
      </xdr:nvSpPr>
      <xdr:spPr>
        <a:xfrm>
          <a:off x="3746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134983</xdr:rowOff>
    </xdr:from>
    <xdr:to>
      <xdr:col>24</xdr:col>
      <xdr:colOff>63500</xdr:colOff>
      <xdr:row>38</xdr:row>
      <xdr:rowOff>167640</xdr:rowOff>
    </xdr:to>
    <xdr:cxnSp macro="">
      <xdr:nvCxnSpPr>
        <xdr:cNvPr id="77" name="直線コネクタ 76">
          <a:extLst>
            <a:ext uri="{FF2B5EF4-FFF2-40B4-BE49-F238E27FC236}">
              <a16:creationId xmlns:a16="http://schemas.microsoft.com/office/drawing/2014/main" id="{4B603BA2-0943-42B3-9F36-34F784945A1A}"/>
            </a:ext>
          </a:extLst>
        </xdr:cNvPr>
        <xdr:cNvCxnSpPr/>
      </xdr:nvCxnSpPr>
      <xdr:spPr>
        <a:xfrm>
          <a:off x="3797300" y="665008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51526</xdr:rowOff>
    </xdr:from>
    <xdr:to>
      <xdr:col>15</xdr:col>
      <xdr:colOff>101600</xdr:colOff>
      <xdr:row>38</xdr:row>
      <xdr:rowOff>153126</xdr:rowOff>
    </xdr:to>
    <xdr:sp macro="" textlink="">
      <xdr:nvSpPr>
        <xdr:cNvPr id="78" name="楕円 77">
          <a:extLst>
            <a:ext uri="{FF2B5EF4-FFF2-40B4-BE49-F238E27FC236}">
              <a16:creationId xmlns:a16="http://schemas.microsoft.com/office/drawing/2014/main" id="{B38BBD5F-5D3B-47DC-8776-268CC36D7785}"/>
            </a:ext>
          </a:extLst>
        </xdr:cNvPr>
        <xdr:cNvSpPr/>
      </xdr:nvSpPr>
      <xdr:spPr>
        <a:xfrm>
          <a:off x="2857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102326</xdr:rowOff>
    </xdr:from>
    <xdr:to>
      <xdr:col>19</xdr:col>
      <xdr:colOff>177800</xdr:colOff>
      <xdr:row>38</xdr:row>
      <xdr:rowOff>134983</xdr:rowOff>
    </xdr:to>
    <xdr:cxnSp macro="">
      <xdr:nvCxnSpPr>
        <xdr:cNvPr id="79" name="直線コネクタ 78">
          <a:extLst>
            <a:ext uri="{FF2B5EF4-FFF2-40B4-BE49-F238E27FC236}">
              <a16:creationId xmlns:a16="http://schemas.microsoft.com/office/drawing/2014/main" id="{58AC8A9A-757B-419C-A8AB-564248689F43}"/>
            </a:ext>
          </a:extLst>
        </xdr:cNvPr>
        <xdr:cNvCxnSpPr/>
      </xdr:nvCxnSpPr>
      <xdr:spPr>
        <a:xfrm>
          <a:off x="2908300" y="66174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18869</xdr:rowOff>
    </xdr:from>
    <xdr:to>
      <xdr:col>10</xdr:col>
      <xdr:colOff>165100</xdr:colOff>
      <xdr:row>38</xdr:row>
      <xdr:rowOff>120469</xdr:rowOff>
    </xdr:to>
    <xdr:sp macro="" textlink="">
      <xdr:nvSpPr>
        <xdr:cNvPr id="80" name="楕円 79">
          <a:extLst>
            <a:ext uri="{FF2B5EF4-FFF2-40B4-BE49-F238E27FC236}">
              <a16:creationId xmlns:a16="http://schemas.microsoft.com/office/drawing/2014/main" id="{967C4CB7-E775-4788-9FCA-9E31997B57A5}"/>
            </a:ext>
          </a:extLst>
        </xdr:cNvPr>
        <xdr:cNvSpPr/>
      </xdr:nvSpPr>
      <xdr:spPr>
        <a:xfrm>
          <a:off x="1968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69669</xdr:rowOff>
    </xdr:from>
    <xdr:to>
      <xdr:col>15</xdr:col>
      <xdr:colOff>50800</xdr:colOff>
      <xdr:row>38</xdr:row>
      <xdr:rowOff>102326</xdr:rowOff>
    </xdr:to>
    <xdr:cxnSp macro="">
      <xdr:nvCxnSpPr>
        <xdr:cNvPr id="81" name="直線コネクタ 80">
          <a:extLst>
            <a:ext uri="{FF2B5EF4-FFF2-40B4-BE49-F238E27FC236}">
              <a16:creationId xmlns:a16="http://schemas.microsoft.com/office/drawing/2014/main" id="{E5D66B6D-1454-475A-A974-B73408ACFD42}"/>
            </a:ext>
          </a:extLst>
        </xdr:cNvPr>
        <xdr:cNvCxnSpPr/>
      </xdr:nvCxnSpPr>
      <xdr:spPr>
        <a:xfrm>
          <a:off x="2019300" y="65847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123372</xdr:rowOff>
    </xdr:from>
    <xdr:to>
      <xdr:col>6</xdr:col>
      <xdr:colOff>38100</xdr:colOff>
      <xdr:row>38</xdr:row>
      <xdr:rowOff>53522</xdr:rowOff>
    </xdr:to>
    <xdr:sp macro="" textlink="">
      <xdr:nvSpPr>
        <xdr:cNvPr id="82" name="楕円 81">
          <a:extLst>
            <a:ext uri="{FF2B5EF4-FFF2-40B4-BE49-F238E27FC236}">
              <a16:creationId xmlns:a16="http://schemas.microsoft.com/office/drawing/2014/main" id="{E6C20311-5309-46A9-AFE6-F6BD56F8053D}"/>
            </a:ext>
          </a:extLst>
        </xdr:cNvPr>
        <xdr:cNvSpPr/>
      </xdr:nvSpPr>
      <xdr:spPr>
        <a:xfrm>
          <a:off x="10795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2722</xdr:rowOff>
    </xdr:from>
    <xdr:to>
      <xdr:col>10</xdr:col>
      <xdr:colOff>114300</xdr:colOff>
      <xdr:row>38</xdr:row>
      <xdr:rowOff>69669</xdr:rowOff>
    </xdr:to>
    <xdr:cxnSp macro="">
      <xdr:nvCxnSpPr>
        <xdr:cNvPr id="83" name="直線コネクタ 82">
          <a:extLst>
            <a:ext uri="{FF2B5EF4-FFF2-40B4-BE49-F238E27FC236}">
              <a16:creationId xmlns:a16="http://schemas.microsoft.com/office/drawing/2014/main" id="{8D92BB57-0DCF-4CDF-93FA-FC92F4E06B7C}"/>
            </a:ext>
          </a:extLst>
        </xdr:cNvPr>
        <xdr:cNvCxnSpPr/>
      </xdr:nvCxnSpPr>
      <xdr:spPr>
        <a:xfrm>
          <a:off x="1130300" y="6517822"/>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0C31DFC5-F0EB-416E-89E8-7D8D92310045}"/>
            </a:ext>
          </a:extLst>
        </xdr:cNvPr>
        <xdr:cNvSpPr txBox="1"/>
      </xdr:nvSpPr>
      <xdr:spPr>
        <a:xfrm>
          <a:off x="35820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5" name="n_2aveValue【図書館】&#10;有形固定資産減価償却率">
          <a:extLst>
            <a:ext uri="{FF2B5EF4-FFF2-40B4-BE49-F238E27FC236}">
              <a16:creationId xmlns:a16="http://schemas.microsoft.com/office/drawing/2014/main" id="{64812B23-01F5-43FA-BE53-32B487F981F5}"/>
            </a:ext>
          </a:extLst>
        </xdr:cNvPr>
        <xdr:cNvSpPr txBox="1"/>
      </xdr:nvSpPr>
      <xdr:spPr>
        <a:xfrm>
          <a:off x="2705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18523</xdr:rowOff>
    </xdr:from>
    <xdr:ext cx="405111" cy="259045"/>
    <xdr:sp macro="" textlink="">
      <xdr:nvSpPr>
        <xdr:cNvPr id="86" name="n_3aveValue【図書館】&#10;有形固定資産減価償却率">
          <a:extLst>
            <a:ext uri="{FF2B5EF4-FFF2-40B4-BE49-F238E27FC236}">
              <a16:creationId xmlns:a16="http://schemas.microsoft.com/office/drawing/2014/main" id="{70300ED1-6530-436C-9E0B-BB1857C22CDE}"/>
            </a:ext>
          </a:extLst>
        </xdr:cNvPr>
        <xdr:cNvSpPr txBox="1"/>
      </xdr:nvSpPr>
      <xdr:spPr>
        <a:xfrm>
          <a:off x="1816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7093</xdr:rowOff>
    </xdr:from>
    <xdr:ext cx="405111" cy="259045"/>
    <xdr:sp macro="" textlink="">
      <xdr:nvSpPr>
        <xdr:cNvPr id="87" name="n_4aveValue【図書館】&#10;有形固定資産減価償却率">
          <a:extLst>
            <a:ext uri="{FF2B5EF4-FFF2-40B4-BE49-F238E27FC236}">
              <a16:creationId xmlns:a16="http://schemas.microsoft.com/office/drawing/2014/main" id="{10D77F28-B168-4FD8-B1E5-E72B7B5F1F6E}"/>
            </a:ext>
          </a:extLst>
        </xdr:cNvPr>
        <xdr:cNvSpPr txBox="1"/>
      </xdr:nvSpPr>
      <xdr:spPr>
        <a:xfrm>
          <a:off x="9277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30860</xdr:rowOff>
    </xdr:from>
    <xdr:ext cx="405111" cy="259045"/>
    <xdr:sp macro="" textlink="">
      <xdr:nvSpPr>
        <xdr:cNvPr id="88" name="n_1mainValue【図書館】&#10;有形固定資産減価償却率">
          <a:extLst>
            <a:ext uri="{FF2B5EF4-FFF2-40B4-BE49-F238E27FC236}">
              <a16:creationId xmlns:a16="http://schemas.microsoft.com/office/drawing/2014/main" id="{ADE76C07-E971-4F57-84B5-84D6450A8A98}"/>
            </a:ext>
          </a:extLst>
        </xdr:cNvPr>
        <xdr:cNvSpPr txBox="1"/>
      </xdr:nvSpPr>
      <xdr:spPr>
        <a:xfrm>
          <a:off x="35820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169653</xdr:rowOff>
    </xdr:from>
    <xdr:ext cx="405111" cy="259045"/>
    <xdr:sp macro="" textlink="">
      <xdr:nvSpPr>
        <xdr:cNvPr id="89" name="n_2mainValue【図書館】&#10;有形固定資産減価償却率">
          <a:extLst>
            <a:ext uri="{FF2B5EF4-FFF2-40B4-BE49-F238E27FC236}">
              <a16:creationId xmlns:a16="http://schemas.microsoft.com/office/drawing/2014/main" id="{7BFB4A15-ABC3-458A-895C-9E3A34B414FC}"/>
            </a:ext>
          </a:extLst>
        </xdr:cNvPr>
        <xdr:cNvSpPr txBox="1"/>
      </xdr:nvSpPr>
      <xdr:spPr>
        <a:xfrm>
          <a:off x="27057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136996</xdr:rowOff>
    </xdr:from>
    <xdr:ext cx="405111" cy="259045"/>
    <xdr:sp macro="" textlink="">
      <xdr:nvSpPr>
        <xdr:cNvPr id="90" name="n_3mainValue【図書館】&#10;有形固定資産減価償却率">
          <a:extLst>
            <a:ext uri="{FF2B5EF4-FFF2-40B4-BE49-F238E27FC236}">
              <a16:creationId xmlns:a16="http://schemas.microsoft.com/office/drawing/2014/main" id="{202472F2-8C6F-48C0-96D4-3EA14298D795}"/>
            </a:ext>
          </a:extLst>
        </xdr:cNvPr>
        <xdr:cNvSpPr txBox="1"/>
      </xdr:nvSpPr>
      <xdr:spPr>
        <a:xfrm>
          <a:off x="1816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70049</xdr:rowOff>
    </xdr:from>
    <xdr:ext cx="405111" cy="259045"/>
    <xdr:sp macro="" textlink="">
      <xdr:nvSpPr>
        <xdr:cNvPr id="91" name="n_4mainValue【図書館】&#10;有形固定資産減価償却率">
          <a:extLst>
            <a:ext uri="{FF2B5EF4-FFF2-40B4-BE49-F238E27FC236}">
              <a16:creationId xmlns:a16="http://schemas.microsoft.com/office/drawing/2014/main" id="{B75D990D-5FF8-45AB-9F79-DF8B401A5B2C}"/>
            </a:ext>
          </a:extLst>
        </xdr:cNvPr>
        <xdr:cNvSpPr txBox="1"/>
      </xdr:nvSpPr>
      <xdr:spPr>
        <a:xfrm>
          <a:off x="927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3A374E8-953B-4ED3-A287-898A35AA878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3AB2DC4-95B3-414E-9EE1-AEAE85189E4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EC7ADD9-0562-4ADF-83A9-A9FEF9E43E8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8556FD0-957A-4621-A9E0-D0992A5A87D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346067B-134B-4F10-8226-C86CAE64CF2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9F66284-AEC6-4AFB-9088-FC8B25EA93D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80A767B-B24A-48BB-98E2-0F58628CA1C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FAD23B3-FD81-4566-9627-C2261FB51DD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A848281-8157-4554-A4F0-73726DA2BF5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503C81F-858C-4973-9807-53EF669A728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1F040BC-0A5F-41F5-BCE6-C8B438B0F9D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5F4A3EA0-24E1-40A1-ACC5-69B10F6B263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6077B922-FAE6-4084-8200-D329BEB202F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1D3F7C4-6624-44C5-8C4E-45100B7FBF21}"/>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49751C4-57BA-4B43-B1AB-65DA1696109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C70F1854-9FA9-40F8-BA31-1DFE627FB69F}"/>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FB374CF2-2C51-431D-8ED4-8FBD2096DDA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3F83E691-5F19-4E85-9CED-01D5D2F5A17D}"/>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627E7A9-64F0-4858-A5FC-9C748F332FE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928A758A-4031-4F5A-B996-CA942544E1E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7B298721-5DA3-45B2-AC39-F463F04A6C9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2E9A1FA9-19D3-45F8-9FBE-5163294A77D2}"/>
            </a:ext>
          </a:extLst>
        </xdr:cNvPr>
        <xdr:cNvCxnSpPr/>
      </xdr:nvCxnSpPr>
      <xdr:spPr>
        <a:xfrm flipV="1">
          <a:off x="10476865" y="58140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D65D8AF0-B952-4D91-8784-FC7DCB6F5A14}"/>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435660A9-5602-4F83-8607-619B4BF39FCC}"/>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a:extLst>
            <a:ext uri="{FF2B5EF4-FFF2-40B4-BE49-F238E27FC236}">
              <a16:creationId xmlns:a16="http://schemas.microsoft.com/office/drawing/2014/main" id="{ECDEA6FD-3EB4-4611-B720-8A46ECDC8B26}"/>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CEE8FAD7-C139-4F2E-B5C4-040189F8FCC5}"/>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155719</xdr:rowOff>
    </xdr:from>
    <xdr:ext cx="469744" cy="259045"/>
    <xdr:sp macro="" textlink="">
      <xdr:nvSpPr>
        <xdr:cNvPr id="118" name="【図書館】&#10;一人当たり面積平均値テキスト">
          <a:extLst>
            <a:ext uri="{FF2B5EF4-FFF2-40B4-BE49-F238E27FC236}">
              <a16:creationId xmlns:a16="http://schemas.microsoft.com/office/drawing/2014/main" id="{3D33C686-ED48-444E-A84D-69F4103C7C59}"/>
            </a:ext>
          </a:extLst>
        </xdr:cNvPr>
        <xdr:cNvSpPr txBox="1"/>
      </xdr:nvSpPr>
      <xdr:spPr>
        <a:xfrm>
          <a:off x="10515600" y="632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9" name="フローチャート: 判断 118">
          <a:extLst>
            <a:ext uri="{FF2B5EF4-FFF2-40B4-BE49-F238E27FC236}">
              <a16:creationId xmlns:a16="http://schemas.microsoft.com/office/drawing/2014/main" id="{EB15041A-8916-434B-AFA6-66B3F0B1E0D8}"/>
            </a:ext>
          </a:extLst>
        </xdr:cNvPr>
        <xdr:cNvSpPr/>
      </xdr:nvSpPr>
      <xdr:spPr>
        <a:xfrm>
          <a:off x="10426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8851FF30-F570-4858-8A16-C6AB0F6CBDA5}"/>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21" name="フローチャート: 判断 120">
          <a:extLst>
            <a:ext uri="{FF2B5EF4-FFF2-40B4-BE49-F238E27FC236}">
              <a16:creationId xmlns:a16="http://schemas.microsoft.com/office/drawing/2014/main" id="{BC029F9E-456B-4C1F-A69E-A85CE404B34E}"/>
            </a:ext>
          </a:extLst>
        </xdr:cNvPr>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22" name="フローチャート: 判断 121">
          <a:extLst>
            <a:ext uri="{FF2B5EF4-FFF2-40B4-BE49-F238E27FC236}">
              <a16:creationId xmlns:a16="http://schemas.microsoft.com/office/drawing/2014/main" id="{52147424-5FA7-4C49-874C-0E09E112B23F}"/>
            </a:ext>
          </a:extLst>
        </xdr:cNvPr>
        <xdr:cNvSpPr/>
      </xdr:nvSpPr>
      <xdr:spPr>
        <a:xfrm>
          <a:off x="781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23" name="フローチャート: 判断 122">
          <a:extLst>
            <a:ext uri="{FF2B5EF4-FFF2-40B4-BE49-F238E27FC236}">
              <a16:creationId xmlns:a16="http://schemas.microsoft.com/office/drawing/2014/main" id="{0BE9EEB4-8C04-47AC-905A-D73881074401}"/>
            </a:ext>
          </a:extLst>
        </xdr:cNvPr>
        <xdr:cNvSpPr/>
      </xdr:nvSpPr>
      <xdr:spPr>
        <a:xfrm>
          <a:off x="692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DDABB58-36B9-4F92-9F0F-56A9344BCF8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E8B3FAF-354A-4C10-9C30-E8FEC86D674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C83AFBB-1DC3-4C7D-B774-219CECC333F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085D94F-48F7-4A62-9944-4DC805B8B54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00E1002-7ECA-40D3-B266-2F77101637B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146558</xdr:rowOff>
    </xdr:from>
    <xdr:to>
      <xdr:col>55</xdr:col>
      <xdr:colOff>50800</xdr:colOff>
      <xdr:row>40</xdr:row>
      <xdr:rowOff>76708</xdr:rowOff>
    </xdr:to>
    <xdr:sp macro="" textlink="">
      <xdr:nvSpPr>
        <xdr:cNvPr id="129" name="楕円 128">
          <a:extLst>
            <a:ext uri="{FF2B5EF4-FFF2-40B4-BE49-F238E27FC236}">
              <a16:creationId xmlns:a16="http://schemas.microsoft.com/office/drawing/2014/main" id="{148C0339-24FB-41C6-BA08-B5DB890C159A}"/>
            </a:ext>
          </a:extLst>
        </xdr:cNvPr>
        <xdr:cNvSpPr/>
      </xdr:nvSpPr>
      <xdr:spPr>
        <a:xfrm>
          <a:off x="104267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124985</xdr:rowOff>
    </xdr:from>
    <xdr:ext cx="469744" cy="259045"/>
    <xdr:sp macro="" textlink="">
      <xdr:nvSpPr>
        <xdr:cNvPr id="130" name="【図書館】&#10;一人当たり面積該当値テキスト">
          <a:extLst>
            <a:ext uri="{FF2B5EF4-FFF2-40B4-BE49-F238E27FC236}">
              <a16:creationId xmlns:a16="http://schemas.microsoft.com/office/drawing/2014/main" id="{F0B4C762-AE30-4645-A99F-FF3CE3E87C34}"/>
            </a:ext>
          </a:extLst>
        </xdr:cNvPr>
        <xdr:cNvSpPr txBox="1"/>
      </xdr:nvSpPr>
      <xdr:spPr>
        <a:xfrm>
          <a:off x="10515600"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146558</xdr:rowOff>
    </xdr:from>
    <xdr:to>
      <xdr:col>50</xdr:col>
      <xdr:colOff>165100</xdr:colOff>
      <xdr:row>40</xdr:row>
      <xdr:rowOff>76708</xdr:rowOff>
    </xdr:to>
    <xdr:sp macro="" textlink="">
      <xdr:nvSpPr>
        <xdr:cNvPr id="131" name="楕円 130">
          <a:extLst>
            <a:ext uri="{FF2B5EF4-FFF2-40B4-BE49-F238E27FC236}">
              <a16:creationId xmlns:a16="http://schemas.microsoft.com/office/drawing/2014/main" id="{5A7FC2E6-D80D-4717-BAF1-7566F9AEC2D1}"/>
            </a:ext>
          </a:extLst>
        </xdr:cNvPr>
        <xdr:cNvSpPr/>
      </xdr:nvSpPr>
      <xdr:spPr>
        <a:xfrm>
          <a:off x="9588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25908</xdr:rowOff>
    </xdr:from>
    <xdr:to>
      <xdr:col>55</xdr:col>
      <xdr:colOff>0</xdr:colOff>
      <xdr:row>40</xdr:row>
      <xdr:rowOff>25908</xdr:rowOff>
    </xdr:to>
    <xdr:cxnSp macro="">
      <xdr:nvCxnSpPr>
        <xdr:cNvPr id="132" name="直線コネクタ 131">
          <a:extLst>
            <a:ext uri="{FF2B5EF4-FFF2-40B4-BE49-F238E27FC236}">
              <a16:creationId xmlns:a16="http://schemas.microsoft.com/office/drawing/2014/main" id="{98FC8FC9-8952-4F08-8CB4-B95964DC1583}"/>
            </a:ext>
          </a:extLst>
        </xdr:cNvPr>
        <xdr:cNvCxnSpPr/>
      </xdr:nvCxnSpPr>
      <xdr:spPr>
        <a:xfrm>
          <a:off x="9639300" y="6883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33" name="楕円 132">
          <a:extLst>
            <a:ext uri="{FF2B5EF4-FFF2-40B4-BE49-F238E27FC236}">
              <a16:creationId xmlns:a16="http://schemas.microsoft.com/office/drawing/2014/main" id="{21BC16D7-97F5-4B73-B348-7608308345FE}"/>
            </a:ext>
          </a:extLst>
        </xdr:cNvPr>
        <xdr:cNvSpPr/>
      </xdr:nvSpPr>
      <xdr:spPr>
        <a:xfrm>
          <a:off x="869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25908</xdr:rowOff>
    </xdr:from>
    <xdr:to>
      <xdr:col>50</xdr:col>
      <xdr:colOff>114300</xdr:colOff>
      <xdr:row>40</xdr:row>
      <xdr:rowOff>30480</xdr:rowOff>
    </xdr:to>
    <xdr:cxnSp macro="">
      <xdr:nvCxnSpPr>
        <xdr:cNvPr id="134" name="直線コネクタ 133">
          <a:extLst>
            <a:ext uri="{FF2B5EF4-FFF2-40B4-BE49-F238E27FC236}">
              <a16:creationId xmlns:a16="http://schemas.microsoft.com/office/drawing/2014/main" id="{CF49E0A7-5E68-40B0-8ED9-459E0F3718D1}"/>
            </a:ext>
          </a:extLst>
        </xdr:cNvPr>
        <xdr:cNvCxnSpPr/>
      </xdr:nvCxnSpPr>
      <xdr:spPr>
        <a:xfrm flipV="1">
          <a:off x="8750300" y="688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155702</xdr:rowOff>
    </xdr:from>
    <xdr:to>
      <xdr:col>41</xdr:col>
      <xdr:colOff>101600</xdr:colOff>
      <xdr:row>40</xdr:row>
      <xdr:rowOff>85852</xdr:rowOff>
    </xdr:to>
    <xdr:sp macro="" textlink="">
      <xdr:nvSpPr>
        <xdr:cNvPr id="135" name="楕円 134">
          <a:extLst>
            <a:ext uri="{FF2B5EF4-FFF2-40B4-BE49-F238E27FC236}">
              <a16:creationId xmlns:a16="http://schemas.microsoft.com/office/drawing/2014/main" id="{79E3F225-C77E-4316-9340-9542778F8D0F}"/>
            </a:ext>
          </a:extLst>
        </xdr:cNvPr>
        <xdr:cNvSpPr/>
      </xdr:nvSpPr>
      <xdr:spPr>
        <a:xfrm>
          <a:off x="7810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35052</xdr:rowOff>
    </xdr:to>
    <xdr:cxnSp macro="">
      <xdr:nvCxnSpPr>
        <xdr:cNvPr id="136" name="直線コネクタ 135">
          <a:extLst>
            <a:ext uri="{FF2B5EF4-FFF2-40B4-BE49-F238E27FC236}">
              <a16:creationId xmlns:a16="http://schemas.microsoft.com/office/drawing/2014/main" id="{1728A125-C8EE-446F-96E9-F38BA129982D}"/>
            </a:ext>
          </a:extLst>
        </xdr:cNvPr>
        <xdr:cNvCxnSpPr/>
      </xdr:nvCxnSpPr>
      <xdr:spPr>
        <a:xfrm flipV="1">
          <a:off x="7861300" y="688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155702</xdr:rowOff>
    </xdr:from>
    <xdr:to>
      <xdr:col>36</xdr:col>
      <xdr:colOff>165100</xdr:colOff>
      <xdr:row>40</xdr:row>
      <xdr:rowOff>85852</xdr:rowOff>
    </xdr:to>
    <xdr:sp macro="" textlink="">
      <xdr:nvSpPr>
        <xdr:cNvPr id="137" name="楕円 136">
          <a:extLst>
            <a:ext uri="{FF2B5EF4-FFF2-40B4-BE49-F238E27FC236}">
              <a16:creationId xmlns:a16="http://schemas.microsoft.com/office/drawing/2014/main" id="{A7D49BC2-C097-4F7C-A4BC-39D080F8F583}"/>
            </a:ext>
          </a:extLst>
        </xdr:cNvPr>
        <xdr:cNvSpPr/>
      </xdr:nvSpPr>
      <xdr:spPr>
        <a:xfrm>
          <a:off x="6921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35052</xdr:rowOff>
    </xdr:from>
    <xdr:to>
      <xdr:col>41</xdr:col>
      <xdr:colOff>50800</xdr:colOff>
      <xdr:row>40</xdr:row>
      <xdr:rowOff>35052</xdr:rowOff>
    </xdr:to>
    <xdr:cxnSp macro="">
      <xdr:nvCxnSpPr>
        <xdr:cNvPr id="138" name="直線コネクタ 137">
          <a:extLst>
            <a:ext uri="{FF2B5EF4-FFF2-40B4-BE49-F238E27FC236}">
              <a16:creationId xmlns:a16="http://schemas.microsoft.com/office/drawing/2014/main" id="{F0CC8275-2548-4217-ABCF-DA36588E6A06}"/>
            </a:ext>
          </a:extLst>
        </xdr:cNvPr>
        <xdr:cNvCxnSpPr/>
      </xdr:nvCxnSpPr>
      <xdr:spPr>
        <a:xfrm>
          <a:off x="6972300" y="689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a:extLst>
            <a:ext uri="{FF2B5EF4-FFF2-40B4-BE49-F238E27FC236}">
              <a16:creationId xmlns:a16="http://schemas.microsoft.com/office/drawing/2014/main" id="{41E3674E-1BFC-4B35-A54A-AD86D8001DF9}"/>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138955</xdr:rowOff>
    </xdr:from>
    <xdr:ext cx="469744" cy="259045"/>
    <xdr:sp macro="" textlink="">
      <xdr:nvSpPr>
        <xdr:cNvPr id="140" name="n_2aveValue【図書館】&#10;一人当たり面積">
          <a:extLst>
            <a:ext uri="{FF2B5EF4-FFF2-40B4-BE49-F238E27FC236}">
              <a16:creationId xmlns:a16="http://schemas.microsoft.com/office/drawing/2014/main" id="{D1C0584E-28A5-4F27-9050-EAF2CDC1390A}"/>
            </a:ext>
          </a:extLst>
        </xdr:cNvPr>
        <xdr:cNvSpPr txBox="1"/>
      </xdr:nvSpPr>
      <xdr:spPr>
        <a:xfrm>
          <a:off x="8515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116095</xdr:rowOff>
    </xdr:from>
    <xdr:ext cx="469744" cy="259045"/>
    <xdr:sp macro="" textlink="">
      <xdr:nvSpPr>
        <xdr:cNvPr id="141" name="n_3aveValue【図書館】&#10;一人当たり面積">
          <a:extLst>
            <a:ext uri="{FF2B5EF4-FFF2-40B4-BE49-F238E27FC236}">
              <a16:creationId xmlns:a16="http://schemas.microsoft.com/office/drawing/2014/main" id="{81B9B09F-DC8A-4737-8F98-C67105007F85}"/>
            </a:ext>
          </a:extLst>
        </xdr:cNvPr>
        <xdr:cNvSpPr txBox="1"/>
      </xdr:nvSpPr>
      <xdr:spPr>
        <a:xfrm>
          <a:off x="7626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102379</xdr:rowOff>
    </xdr:from>
    <xdr:ext cx="469744" cy="259045"/>
    <xdr:sp macro="" textlink="">
      <xdr:nvSpPr>
        <xdr:cNvPr id="142" name="n_4aveValue【図書館】&#10;一人当たり面積">
          <a:extLst>
            <a:ext uri="{FF2B5EF4-FFF2-40B4-BE49-F238E27FC236}">
              <a16:creationId xmlns:a16="http://schemas.microsoft.com/office/drawing/2014/main" id="{1755AF53-B2B2-4454-9172-C3DCFDA0F323}"/>
            </a:ext>
          </a:extLst>
        </xdr:cNvPr>
        <xdr:cNvSpPr txBox="1"/>
      </xdr:nvSpPr>
      <xdr:spPr>
        <a:xfrm>
          <a:off x="6737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67835</xdr:rowOff>
    </xdr:from>
    <xdr:ext cx="469744" cy="259045"/>
    <xdr:sp macro="" textlink="">
      <xdr:nvSpPr>
        <xdr:cNvPr id="143" name="n_1mainValue【図書館】&#10;一人当たり面積">
          <a:extLst>
            <a:ext uri="{FF2B5EF4-FFF2-40B4-BE49-F238E27FC236}">
              <a16:creationId xmlns:a16="http://schemas.microsoft.com/office/drawing/2014/main" id="{F948055F-B898-4078-9EF9-491ABB4ADF2E}"/>
            </a:ext>
          </a:extLst>
        </xdr:cNvPr>
        <xdr:cNvSpPr txBox="1"/>
      </xdr:nvSpPr>
      <xdr:spPr>
        <a:xfrm>
          <a:off x="9391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44" name="n_2mainValue【図書館】&#10;一人当たり面積">
          <a:extLst>
            <a:ext uri="{FF2B5EF4-FFF2-40B4-BE49-F238E27FC236}">
              <a16:creationId xmlns:a16="http://schemas.microsoft.com/office/drawing/2014/main" id="{52B68B4A-A2F0-45C9-B708-7B0C6844A77B}"/>
            </a:ext>
          </a:extLst>
        </xdr:cNvPr>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76979</xdr:rowOff>
    </xdr:from>
    <xdr:ext cx="469744" cy="259045"/>
    <xdr:sp macro="" textlink="">
      <xdr:nvSpPr>
        <xdr:cNvPr id="145" name="n_3mainValue【図書館】&#10;一人当たり面積">
          <a:extLst>
            <a:ext uri="{FF2B5EF4-FFF2-40B4-BE49-F238E27FC236}">
              <a16:creationId xmlns:a16="http://schemas.microsoft.com/office/drawing/2014/main" id="{3978E35F-F190-4614-9CC3-1518AFA30E8C}"/>
            </a:ext>
          </a:extLst>
        </xdr:cNvPr>
        <xdr:cNvSpPr txBox="1"/>
      </xdr:nvSpPr>
      <xdr:spPr>
        <a:xfrm>
          <a:off x="7626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76979</xdr:rowOff>
    </xdr:from>
    <xdr:ext cx="469744" cy="259045"/>
    <xdr:sp macro="" textlink="">
      <xdr:nvSpPr>
        <xdr:cNvPr id="146" name="n_4mainValue【図書館】&#10;一人当たり面積">
          <a:extLst>
            <a:ext uri="{FF2B5EF4-FFF2-40B4-BE49-F238E27FC236}">
              <a16:creationId xmlns:a16="http://schemas.microsoft.com/office/drawing/2014/main" id="{9AEC44CC-EE01-429A-8929-F656CFE069CE}"/>
            </a:ext>
          </a:extLst>
        </xdr:cNvPr>
        <xdr:cNvSpPr txBox="1"/>
      </xdr:nvSpPr>
      <xdr:spPr>
        <a:xfrm>
          <a:off x="6737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CD52302-64C0-4B58-A6F2-DDA58860512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75EBB4F-73CA-4B42-A3C8-DABC0B2D0B4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17AC394-D52A-434D-87DE-87D785509FE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88EB478-6628-4033-A562-697182CFA16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C272784-AC3D-47A4-80B9-BFF3A53268D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2573F3C-A8AE-451E-8297-EFE6C447B0E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1EDD5558-E776-4A7A-ABC5-2236B54C5F3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E4A2DF3-5F68-4F38-9307-4BE51445E32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315FD20-3FDE-41DA-B497-CAF33156B32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1D71B68-D31B-4EB7-9C53-44AC8A9BE85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A063958-9BD0-46AC-ABFB-3B13504F61B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7E48493D-F865-432F-9F61-27A61E58D9E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C65B747B-7B83-4E26-AEFF-1B85ED78F38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5272978-8F9E-4BCE-8C19-679C7873D77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16983A11-B142-489D-BF2D-B59216C9A0E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27EEB32-79A0-4CF4-972F-C5CAC17F707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F379B1D-F384-40BE-90C8-1A30636ABD0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8E067D4D-DC23-4BD4-AAEB-0F2876B6AAE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C94BE5A2-51D4-453F-AB33-D4D43DDB479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5F29D3A-E8DA-4CD2-86FD-38D89885E32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E828BD13-E03A-41E7-B752-002D58E027D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97A1D5D-7F9E-444B-9376-F4E6592D2F8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BA41C1AF-1A83-4BDB-8B47-F1522D9B642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63FEC83-6090-4145-B7CE-531A03AA21F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9C47512C-D9A4-498E-9C1C-A3559CD4AA9F}"/>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F2B26F2F-FD90-42AB-8E5B-DCB79EC13B11}"/>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9E8FF936-8520-4D03-B9E5-64FD76B0C89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8E79A330-972F-4747-94B7-11D40773AA34}"/>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a:extLst>
            <a:ext uri="{FF2B5EF4-FFF2-40B4-BE49-F238E27FC236}">
              <a16:creationId xmlns:a16="http://schemas.microsoft.com/office/drawing/2014/main" id="{E2897E3D-7E5E-4E49-9314-82D686C65358}"/>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FC58C06-A1B6-4C2A-94FC-5E958ED3AA6F}"/>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a:extLst>
            <a:ext uri="{FF2B5EF4-FFF2-40B4-BE49-F238E27FC236}">
              <a16:creationId xmlns:a16="http://schemas.microsoft.com/office/drawing/2014/main" id="{1DE6C5A8-6CD8-4964-A5A8-1813A6389776}"/>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a:extLst>
            <a:ext uri="{FF2B5EF4-FFF2-40B4-BE49-F238E27FC236}">
              <a16:creationId xmlns:a16="http://schemas.microsoft.com/office/drawing/2014/main" id="{60648046-B422-497D-9A25-4751B7CC41AA}"/>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74629BD0-8EC6-4865-AF4B-53B7FE7B7F89}"/>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7CA1F805-80AC-4CEA-B299-E83F14F2BD12}"/>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a:extLst>
            <a:ext uri="{FF2B5EF4-FFF2-40B4-BE49-F238E27FC236}">
              <a16:creationId xmlns:a16="http://schemas.microsoft.com/office/drawing/2014/main" id="{8EE3D3AA-EDB2-4C80-9FAF-A4F0D3644C3D}"/>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A2A1086-8523-4ED6-9773-45AAE1AA662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D00EF86-1AC5-4BB9-A890-B4F525B4247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31C4F2F-7D15-4B1E-9043-A7F3344BA2D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487A872-BCD2-4866-B494-C7CF269A03A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F852B14-EBA5-4EA8-BA83-8897674F2AD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187" name="楕円 186">
          <a:extLst>
            <a:ext uri="{FF2B5EF4-FFF2-40B4-BE49-F238E27FC236}">
              <a16:creationId xmlns:a16="http://schemas.microsoft.com/office/drawing/2014/main" id="{86469B58-0F10-4C1C-801E-4180D2A2DE07}"/>
            </a:ext>
          </a:extLst>
        </xdr:cNvPr>
        <xdr:cNvSpPr/>
      </xdr:nvSpPr>
      <xdr:spPr>
        <a:xfrm>
          <a:off x="45847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100982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AC2E2F5-B9E6-4407-BCF0-507BA792F2BE}"/>
            </a:ext>
          </a:extLst>
        </xdr:cNvPr>
        <xdr:cNvSpPr txBox="1"/>
      </xdr:nvSpPr>
      <xdr:spPr>
        <a:xfrm>
          <a:off x="4673600"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93980</xdr:rowOff>
    </xdr:from>
    <xdr:to>
      <xdr:col>20</xdr:col>
      <xdr:colOff>38100</xdr:colOff>
      <xdr:row>63</xdr:row>
      <xdr:rowOff>24130</xdr:rowOff>
    </xdr:to>
    <xdr:sp macro="" textlink="">
      <xdr:nvSpPr>
        <xdr:cNvPr id="189" name="楕円 188">
          <a:extLst>
            <a:ext uri="{FF2B5EF4-FFF2-40B4-BE49-F238E27FC236}">
              <a16:creationId xmlns:a16="http://schemas.microsoft.com/office/drawing/2014/main" id="{123B255D-C8A2-4360-843F-E574CDE36DAE}"/>
            </a:ext>
          </a:extLst>
        </xdr:cNvPr>
        <xdr:cNvSpPr/>
      </xdr:nvSpPr>
      <xdr:spPr>
        <a:xfrm>
          <a:off x="3746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144780</xdr:rowOff>
    </xdr:from>
    <xdr:to>
      <xdr:col>24</xdr:col>
      <xdr:colOff>63500</xdr:colOff>
      <xdr:row>63</xdr:row>
      <xdr:rowOff>1905</xdr:rowOff>
    </xdr:to>
    <xdr:cxnSp macro="">
      <xdr:nvCxnSpPr>
        <xdr:cNvPr id="190" name="直線コネクタ 189">
          <a:extLst>
            <a:ext uri="{FF2B5EF4-FFF2-40B4-BE49-F238E27FC236}">
              <a16:creationId xmlns:a16="http://schemas.microsoft.com/office/drawing/2014/main" id="{EB1AB335-46CF-4CE5-92E1-5D81294A7F09}"/>
            </a:ext>
          </a:extLst>
        </xdr:cNvPr>
        <xdr:cNvCxnSpPr/>
      </xdr:nvCxnSpPr>
      <xdr:spPr>
        <a:xfrm>
          <a:off x="3797300" y="107746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55880</xdr:rowOff>
    </xdr:from>
    <xdr:to>
      <xdr:col>15</xdr:col>
      <xdr:colOff>101600</xdr:colOff>
      <xdr:row>62</xdr:row>
      <xdr:rowOff>157480</xdr:rowOff>
    </xdr:to>
    <xdr:sp macro="" textlink="">
      <xdr:nvSpPr>
        <xdr:cNvPr id="191" name="楕円 190">
          <a:extLst>
            <a:ext uri="{FF2B5EF4-FFF2-40B4-BE49-F238E27FC236}">
              <a16:creationId xmlns:a16="http://schemas.microsoft.com/office/drawing/2014/main" id="{3AE3EA44-FCCD-45E4-953D-48C0B4516FCA}"/>
            </a:ext>
          </a:extLst>
        </xdr:cNvPr>
        <xdr:cNvSpPr/>
      </xdr:nvSpPr>
      <xdr:spPr>
        <a:xfrm>
          <a:off x="2857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106680</xdr:rowOff>
    </xdr:from>
    <xdr:to>
      <xdr:col>19</xdr:col>
      <xdr:colOff>177800</xdr:colOff>
      <xdr:row>62</xdr:row>
      <xdr:rowOff>144780</xdr:rowOff>
    </xdr:to>
    <xdr:cxnSp macro="">
      <xdr:nvCxnSpPr>
        <xdr:cNvPr id="192" name="直線コネクタ 191">
          <a:extLst>
            <a:ext uri="{FF2B5EF4-FFF2-40B4-BE49-F238E27FC236}">
              <a16:creationId xmlns:a16="http://schemas.microsoft.com/office/drawing/2014/main" id="{0F3B5F87-1251-4100-AE20-D7B30CE29B1F}"/>
            </a:ext>
          </a:extLst>
        </xdr:cNvPr>
        <xdr:cNvCxnSpPr/>
      </xdr:nvCxnSpPr>
      <xdr:spPr>
        <a:xfrm>
          <a:off x="2908300" y="10736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170180</xdr:rowOff>
    </xdr:from>
    <xdr:to>
      <xdr:col>10</xdr:col>
      <xdr:colOff>165100</xdr:colOff>
      <xdr:row>62</xdr:row>
      <xdr:rowOff>100330</xdr:rowOff>
    </xdr:to>
    <xdr:sp macro="" textlink="">
      <xdr:nvSpPr>
        <xdr:cNvPr id="193" name="楕円 192">
          <a:extLst>
            <a:ext uri="{FF2B5EF4-FFF2-40B4-BE49-F238E27FC236}">
              <a16:creationId xmlns:a16="http://schemas.microsoft.com/office/drawing/2014/main" id="{73DC9D6D-24E1-4093-B1BF-FB6C5C36F765}"/>
            </a:ext>
          </a:extLst>
        </xdr:cNvPr>
        <xdr:cNvSpPr/>
      </xdr:nvSpPr>
      <xdr:spPr>
        <a:xfrm>
          <a:off x="1968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49530</xdr:rowOff>
    </xdr:from>
    <xdr:to>
      <xdr:col>15</xdr:col>
      <xdr:colOff>50800</xdr:colOff>
      <xdr:row>62</xdr:row>
      <xdr:rowOff>106680</xdr:rowOff>
    </xdr:to>
    <xdr:cxnSp macro="">
      <xdr:nvCxnSpPr>
        <xdr:cNvPr id="194" name="直線コネクタ 193">
          <a:extLst>
            <a:ext uri="{FF2B5EF4-FFF2-40B4-BE49-F238E27FC236}">
              <a16:creationId xmlns:a16="http://schemas.microsoft.com/office/drawing/2014/main" id="{84928F41-479A-4179-9B9F-1EEAAAFF0EE0}"/>
            </a:ext>
          </a:extLst>
        </xdr:cNvPr>
        <xdr:cNvCxnSpPr/>
      </xdr:nvCxnSpPr>
      <xdr:spPr>
        <a:xfrm>
          <a:off x="2019300" y="106794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139700</xdr:rowOff>
    </xdr:from>
    <xdr:to>
      <xdr:col>6</xdr:col>
      <xdr:colOff>38100</xdr:colOff>
      <xdr:row>61</xdr:row>
      <xdr:rowOff>69850</xdr:rowOff>
    </xdr:to>
    <xdr:sp macro="" textlink="">
      <xdr:nvSpPr>
        <xdr:cNvPr id="195" name="楕円 194">
          <a:extLst>
            <a:ext uri="{FF2B5EF4-FFF2-40B4-BE49-F238E27FC236}">
              <a16:creationId xmlns:a16="http://schemas.microsoft.com/office/drawing/2014/main" id="{C61D9E58-9C0C-4E30-8F02-63EA670B5D1F}"/>
            </a:ext>
          </a:extLst>
        </xdr:cNvPr>
        <xdr:cNvSpPr/>
      </xdr:nvSpPr>
      <xdr:spPr>
        <a:xfrm>
          <a:off x="1079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19050</xdr:rowOff>
    </xdr:from>
    <xdr:to>
      <xdr:col>10</xdr:col>
      <xdr:colOff>114300</xdr:colOff>
      <xdr:row>62</xdr:row>
      <xdr:rowOff>49530</xdr:rowOff>
    </xdr:to>
    <xdr:cxnSp macro="">
      <xdr:nvCxnSpPr>
        <xdr:cNvPr id="196" name="直線コネクタ 195">
          <a:extLst>
            <a:ext uri="{FF2B5EF4-FFF2-40B4-BE49-F238E27FC236}">
              <a16:creationId xmlns:a16="http://schemas.microsoft.com/office/drawing/2014/main" id="{6C52ECBF-5762-4E71-AC81-FD4E86E68089}"/>
            </a:ext>
          </a:extLst>
        </xdr:cNvPr>
        <xdr:cNvCxnSpPr/>
      </xdr:nvCxnSpPr>
      <xdr:spPr>
        <a:xfrm>
          <a:off x="1130300" y="1047750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97" name="n_1aveValue【体育館・プール】&#10;有形固定資産減価償却率">
          <a:extLst>
            <a:ext uri="{FF2B5EF4-FFF2-40B4-BE49-F238E27FC236}">
              <a16:creationId xmlns:a16="http://schemas.microsoft.com/office/drawing/2014/main" id="{EA8F994C-F69E-4F07-8CC5-151D2B9CEF22}"/>
            </a:ext>
          </a:extLst>
        </xdr:cNvPr>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8" name="n_2aveValue【体育館・プール】&#10;有形固定資産減価償却率">
          <a:extLst>
            <a:ext uri="{FF2B5EF4-FFF2-40B4-BE49-F238E27FC236}">
              <a16:creationId xmlns:a16="http://schemas.microsoft.com/office/drawing/2014/main" id="{3DAF981A-C0C2-4179-9EFB-7DE17539F164}"/>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9" name="n_3aveValue【体育館・プール】&#10;有形固定資産減価償却率">
          <a:extLst>
            <a:ext uri="{FF2B5EF4-FFF2-40B4-BE49-F238E27FC236}">
              <a16:creationId xmlns:a16="http://schemas.microsoft.com/office/drawing/2014/main" id="{2F9C7E4F-3B59-4B4C-A7A2-545B03FA7408}"/>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200" name="n_4aveValue【体育館・プール】&#10;有形固定資産減価償却率">
          <a:extLst>
            <a:ext uri="{FF2B5EF4-FFF2-40B4-BE49-F238E27FC236}">
              <a16:creationId xmlns:a16="http://schemas.microsoft.com/office/drawing/2014/main" id="{3B547C37-99F1-45EF-82EE-62132F609677}"/>
            </a:ext>
          </a:extLst>
        </xdr:cNvPr>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15257</xdr:rowOff>
    </xdr:from>
    <xdr:ext cx="405111" cy="259045"/>
    <xdr:sp macro="" textlink="">
      <xdr:nvSpPr>
        <xdr:cNvPr id="201" name="n_1mainValue【体育館・プール】&#10;有形固定資産減価償却率">
          <a:extLst>
            <a:ext uri="{FF2B5EF4-FFF2-40B4-BE49-F238E27FC236}">
              <a16:creationId xmlns:a16="http://schemas.microsoft.com/office/drawing/2014/main" id="{1C2EC0EB-C831-41C8-B1CB-14C3613B7B54}"/>
            </a:ext>
          </a:extLst>
        </xdr:cNvPr>
        <xdr:cNvSpPr txBox="1"/>
      </xdr:nvSpPr>
      <xdr:spPr>
        <a:xfrm>
          <a:off x="35820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148607</xdr:rowOff>
    </xdr:from>
    <xdr:ext cx="405111" cy="259045"/>
    <xdr:sp macro="" textlink="">
      <xdr:nvSpPr>
        <xdr:cNvPr id="202" name="n_2mainValue【体育館・プール】&#10;有形固定資産減価償却率">
          <a:extLst>
            <a:ext uri="{FF2B5EF4-FFF2-40B4-BE49-F238E27FC236}">
              <a16:creationId xmlns:a16="http://schemas.microsoft.com/office/drawing/2014/main" id="{7003698E-CD9F-4B4F-B9D3-D1160B5493BB}"/>
            </a:ext>
          </a:extLst>
        </xdr:cNvPr>
        <xdr:cNvSpPr txBox="1"/>
      </xdr:nvSpPr>
      <xdr:spPr>
        <a:xfrm>
          <a:off x="27057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91457</xdr:rowOff>
    </xdr:from>
    <xdr:ext cx="405111" cy="259045"/>
    <xdr:sp macro="" textlink="">
      <xdr:nvSpPr>
        <xdr:cNvPr id="203" name="n_3mainValue【体育館・プール】&#10;有形固定資産減価償却率">
          <a:extLst>
            <a:ext uri="{FF2B5EF4-FFF2-40B4-BE49-F238E27FC236}">
              <a16:creationId xmlns:a16="http://schemas.microsoft.com/office/drawing/2014/main" id="{29380259-E2E2-43A0-992E-E5A062B97CCC}"/>
            </a:ext>
          </a:extLst>
        </xdr:cNvPr>
        <xdr:cNvSpPr txBox="1"/>
      </xdr:nvSpPr>
      <xdr:spPr>
        <a:xfrm>
          <a:off x="18167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60977</xdr:rowOff>
    </xdr:from>
    <xdr:ext cx="405111" cy="259045"/>
    <xdr:sp macro="" textlink="">
      <xdr:nvSpPr>
        <xdr:cNvPr id="204" name="n_4mainValue【体育館・プール】&#10;有形固定資産減価償却率">
          <a:extLst>
            <a:ext uri="{FF2B5EF4-FFF2-40B4-BE49-F238E27FC236}">
              <a16:creationId xmlns:a16="http://schemas.microsoft.com/office/drawing/2014/main" id="{308B4DEE-827D-4977-84BC-FCCF1FCFBF3D}"/>
            </a:ext>
          </a:extLst>
        </xdr:cNvPr>
        <xdr:cNvSpPr txBox="1"/>
      </xdr:nvSpPr>
      <xdr:spPr>
        <a:xfrm>
          <a:off x="927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8FE33F4-9B1B-4CEF-B4D9-2A615939C25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8CF8B39-DD1A-4445-A060-78CB30F58B1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C586F56-09FF-4372-94F5-4C53FE1F3D8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DF38A7D-9BEF-477F-B88D-B9F3344F7B1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EEBEBFE-6EC6-42EE-BD96-A07FAE54159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E392125-2F81-48A6-B15E-74828A5744E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8FC37CA-DA3B-40FF-B6D8-48811585BC5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6C789F6-70DC-4D98-80FC-C49D726F743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488590C-391A-41BE-948A-28C58F05E6E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168DFD4-ECD8-4F6B-BE35-E2B089E2FC2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22520FF-7D10-4B5C-BEBF-7B7123A2A6D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115DB212-5475-4C97-AA63-8C00B8545BE9}"/>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A6A1A012-1297-4302-9F68-289ED082D9F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114E6DD5-C587-46F2-9820-F9D72AEFD88E}"/>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1263754A-257A-4433-A212-49258395336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5ED58759-1233-4677-8914-5EA94546D543}"/>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7156EAA8-A7B0-4EB2-950C-DFBE104A8F7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9111D4E2-D8B0-40CF-B1D5-2BBBBDA04FCD}"/>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38C7B6C5-1E1E-42FB-B8B1-D68D9D39AFD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23A24A4B-7C43-4696-8AA5-1261CC57CD3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F719A8D1-D545-401D-BBF5-F1B6BCF982E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6" name="直線コネクタ 225">
          <a:extLst>
            <a:ext uri="{FF2B5EF4-FFF2-40B4-BE49-F238E27FC236}">
              <a16:creationId xmlns:a16="http://schemas.microsoft.com/office/drawing/2014/main" id="{39A2EBAF-D20A-4A21-B2E7-4E8E011AC134}"/>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a:extLst>
            <a:ext uri="{FF2B5EF4-FFF2-40B4-BE49-F238E27FC236}">
              <a16:creationId xmlns:a16="http://schemas.microsoft.com/office/drawing/2014/main" id="{99BF2ACF-4345-4DEC-B506-47421584E66A}"/>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a:extLst>
            <a:ext uri="{FF2B5EF4-FFF2-40B4-BE49-F238E27FC236}">
              <a16:creationId xmlns:a16="http://schemas.microsoft.com/office/drawing/2014/main" id="{307BF4C9-3E01-421C-BCAF-49A04E53BD70}"/>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9" name="【体育館・プール】&#10;一人当たり面積最大値テキスト">
          <a:extLst>
            <a:ext uri="{FF2B5EF4-FFF2-40B4-BE49-F238E27FC236}">
              <a16:creationId xmlns:a16="http://schemas.microsoft.com/office/drawing/2014/main" id="{A7241BC8-6472-4CD8-A07D-6D8B34DCBF1D}"/>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30" name="直線コネクタ 229">
          <a:extLst>
            <a:ext uri="{FF2B5EF4-FFF2-40B4-BE49-F238E27FC236}">
              <a16:creationId xmlns:a16="http://schemas.microsoft.com/office/drawing/2014/main" id="{D080D2E7-C727-4051-A974-60B5632DAC5F}"/>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231" name="【体育館・プール】&#10;一人当たり面積平均値テキスト">
          <a:extLst>
            <a:ext uri="{FF2B5EF4-FFF2-40B4-BE49-F238E27FC236}">
              <a16:creationId xmlns:a16="http://schemas.microsoft.com/office/drawing/2014/main" id="{6E2083C4-46F8-4F03-8B01-5A512AC401E3}"/>
            </a:ext>
          </a:extLst>
        </xdr:cNvPr>
        <xdr:cNvSpPr txBox="1"/>
      </xdr:nvSpPr>
      <xdr:spPr>
        <a:xfrm>
          <a:off x="10515600" y="10529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32" name="フローチャート: 判断 231">
          <a:extLst>
            <a:ext uri="{FF2B5EF4-FFF2-40B4-BE49-F238E27FC236}">
              <a16:creationId xmlns:a16="http://schemas.microsoft.com/office/drawing/2014/main" id="{9D13349D-25CE-4102-BFBA-E1F1BF90C5CB}"/>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33" name="フローチャート: 判断 232">
          <a:extLst>
            <a:ext uri="{FF2B5EF4-FFF2-40B4-BE49-F238E27FC236}">
              <a16:creationId xmlns:a16="http://schemas.microsoft.com/office/drawing/2014/main" id="{F399E69D-2435-49A6-B66B-C77D89DD9ED2}"/>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34" name="フローチャート: 判断 233">
          <a:extLst>
            <a:ext uri="{FF2B5EF4-FFF2-40B4-BE49-F238E27FC236}">
              <a16:creationId xmlns:a16="http://schemas.microsoft.com/office/drawing/2014/main" id="{425987CD-C4FC-4250-8929-88D7B52AB534}"/>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35" name="フローチャート: 判断 234">
          <a:extLst>
            <a:ext uri="{FF2B5EF4-FFF2-40B4-BE49-F238E27FC236}">
              <a16:creationId xmlns:a16="http://schemas.microsoft.com/office/drawing/2014/main" id="{60540586-C6D4-4BFF-8487-8DA643476A52}"/>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236" name="フローチャート: 判断 235">
          <a:extLst>
            <a:ext uri="{FF2B5EF4-FFF2-40B4-BE49-F238E27FC236}">
              <a16:creationId xmlns:a16="http://schemas.microsoft.com/office/drawing/2014/main" id="{CAC384E3-B377-4E7D-A835-A0A1F25E6963}"/>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EA2DABB-70F8-4272-A2D9-8677A0E11D0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29D573B-DDD0-4E86-8FA6-BF2C74394F3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5F1C91E-B544-452C-A239-4675BB7C545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FCA462F-3958-454C-A677-0261DBAC1AE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9D2C08F-00DD-4BBB-B782-4E49645D797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148082</xdr:rowOff>
    </xdr:from>
    <xdr:to>
      <xdr:col>55</xdr:col>
      <xdr:colOff>50800</xdr:colOff>
      <xdr:row>59</xdr:row>
      <xdr:rowOff>78232</xdr:rowOff>
    </xdr:to>
    <xdr:sp macro="" textlink="">
      <xdr:nvSpPr>
        <xdr:cNvPr id="242" name="楕円 241">
          <a:extLst>
            <a:ext uri="{FF2B5EF4-FFF2-40B4-BE49-F238E27FC236}">
              <a16:creationId xmlns:a16="http://schemas.microsoft.com/office/drawing/2014/main" id="{777BA516-58FD-4CC8-8714-9901E3C92FFE}"/>
            </a:ext>
          </a:extLst>
        </xdr:cNvPr>
        <xdr:cNvSpPr/>
      </xdr:nvSpPr>
      <xdr:spPr>
        <a:xfrm>
          <a:off x="10426700" y="100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170959</xdr:rowOff>
    </xdr:from>
    <xdr:ext cx="469744" cy="259045"/>
    <xdr:sp macro="" textlink="">
      <xdr:nvSpPr>
        <xdr:cNvPr id="243" name="【体育館・プール】&#10;一人当たり面積該当値テキスト">
          <a:extLst>
            <a:ext uri="{FF2B5EF4-FFF2-40B4-BE49-F238E27FC236}">
              <a16:creationId xmlns:a16="http://schemas.microsoft.com/office/drawing/2014/main" id="{890CEE3C-1282-4674-94CC-5DA0620F5DE4}"/>
            </a:ext>
          </a:extLst>
        </xdr:cNvPr>
        <xdr:cNvSpPr txBox="1"/>
      </xdr:nvSpPr>
      <xdr:spPr>
        <a:xfrm>
          <a:off x="10515600" y="994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153112</xdr:rowOff>
    </xdr:from>
    <xdr:to>
      <xdr:col>50</xdr:col>
      <xdr:colOff>165100</xdr:colOff>
      <xdr:row>59</xdr:row>
      <xdr:rowOff>83262</xdr:rowOff>
    </xdr:to>
    <xdr:sp macro="" textlink="">
      <xdr:nvSpPr>
        <xdr:cNvPr id="244" name="楕円 243">
          <a:extLst>
            <a:ext uri="{FF2B5EF4-FFF2-40B4-BE49-F238E27FC236}">
              <a16:creationId xmlns:a16="http://schemas.microsoft.com/office/drawing/2014/main" id="{4CD46CEC-6378-45E2-BA11-7918DB7A5B75}"/>
            </a:ext>
          </a:extLst>
        </xdr:cNvPr>
        <xdr:cNvSpPr/>
      </xdr:nvSpPr>
      <xdr:spPr>
        <a:xfrm>
          <a:off x="9588500" y="1009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27432</xdr:rowOff>
    </xdr:from>
    <xdr:to>
      <xdr:col>55</xdr:col>
      <xdr:colOff>0</xdr:colOff>
      <xdr:row>59</xdr:row>
      <xdr:rowOff>32462</xdr:rowOff>
    </xdr:to>
    <xdr:cxnSp macro="">
      <xdr:nvCxnSpPr>
        <xdr:cNvPr id="245" name="直線コネクタ 244">
          <a:extLst>
            <a:ext uri="{FF2B5EF4-FFF2-40B4-BE49-F238E27FC236}">
              <a16:creationId xmlns:a16="http://schemas.microsoft.com/office/drawing/2014/main" id="{B8E1E95B-E03C-413C-8AE3-CF0B85E03FAE}"/>
            </a:ext>
          </a:extLst>
        </xdr:cNvPr>
        <xdr:cNvCxnSpPr/>
      </xdr:nvCxnSpPr>
      <xdr:spPr>
        <a:xfrm flipV="1">
          <a:off x="9639300" y="10142982"/>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165456</xdr:rowOff>
    </xdr:from>
    <xdr:to>
      <xdr:col>46</xdr:col>
      <xdr:colOff>38100</xdr:colOff>
      <xdr:row>59</xdr:row>
      <xdr:rowOff>95606</xdr:rowOff>
    </xdr:to>
    <xdr:sp macro="" textlink="">
      <xdr:nvSpPr>
        <xdr:cNvPr id="246" name="楕円 245">
          <a:extLst>
            <a:ext uri="{FF2B5EF4-FFF2-40B4-BE49-F238E27FC236}">
              <a16:creationId xmlns:a16="http://schemas.microsoft.com/office/drawing/2014/main" id="{03A69B23-2BD4-4D41-A35C-74EAB06B75AC}"/>
            </a:ext>
          </a:extLst>
        </xdr:cNvPr>
        <xdr:cNvSpPr/>
      </xdr:nvSpPr>
      <xdr:spPr>
        <a:xfrm>
          <a:off x="8699500" y="1010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32462</xdr:rowOff>
    </xdr:from>
    <xdr:to>
      <xdr:col>50</xdr:col>
      <xdr:colOff>114300</xdr:colOff>
      <xdr:row>59</xdr:row>
      <xdr:rowOff>44806</xdr:rowOff>
    </xdr:to>
    <xdr:cxnSp macro="">
      <xdr:nvCxnSpPr>
        <xdr:cNvPr id="247" name="直線コネクタ 246">
          <a:extLst>
            <a:ext uri="{FF2B5EF4-FFF2-40B4-BE49-F238E27FC236}">
              <a16:creationId xmlns:a16="http://schemas.microsoft.com/office/drawing/2014/main" id="{754EE7C7-FD9A-4B92-83C4-3D818564D39F}"/>
            </a:ext>
          </a:extLst>
        </xdr:cNvPr>
        <xdr:cNvCxnSpPr/>
      </xdr:nvCxnSpPr>
      <xdr:spPr>
        <a:xfrm flipV="1">
          <a:off x="8750300" y="10148012"/>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137109</xdr:rowOff>
    </xdr:from>
    <xdr:to>
      <xdr:col>41</xdr:col>
      <xdr:colOff>101600</xdr:colOff>
      <xdr:row>59</xdr:row>
      <xdr:rowOff>67259</xdr:rowOff>
    </xdr:to>
    <xdr:sp macro="" textlink="">
      <xdr:nvSpPr>
        <xdr:cNvPr id="248" name="楕円 247">
          <a:extLst>
            <a:ext uri="{FF2B5EF4-FFF2-40B4-BE49-F238E27FC236}">
              <a16:creationId xmlns:a16="http://schemas.microsoft.com/office/drawing/2014/main" id="{C123DAEB-2B6F-4382-8FD7-3F8096294624}"/>
            </a:ext>
          </a:extLst>
        </xdr:cNvPr>
        <xdr:cNvSpPr/>
      </xdr:nvSpPr>
      <xdr:spPr>
        <a:xfrm>
          <a:off x="7810500" y="100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16459</xdr:rowOff>
    </xdr:from>
    <xdr:to>
      <xdr:col>45</xdr:col>
      <xdr:colOff>177800</xdr:colOff>
      <xdr:row>59</xdr:row>
      <xdr:rowOff>44806</xdr:rowOff>
    </xdr:to>
    <xdr:cxnSp macro="">
      <xdr:nvCxnSpPr>
        <xdr:cNvPr id="249" name="直線コネクタ 248">
          <a:extLst>
            <a:ext uri="{FF2B5EF4-FFF2-40B4-BE49-F238E27FC236}">
              <a16:creationId xmlns:a16="http://schemas.microsoft.com/office/drawing/2014/main" id="{AE1ACFC6-12DC-4FE7-8573-C79DD9B280F2}"/>
            </a:ext>
          </a:extLst>
        </xdr:cNvPr>
        <xdr:cNvCxnSpPr/>
      </xdr:nvCxnSpPr>
      <xdr:spPr>
        <a:xfrm>
          <a:off x="7861300" y="10132009"/>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111963</xdr:rowOff>
    </xdr:from>
    <xdr:to>
      <xdr:col>36</xdr:col>
      <xdr:colOff>165100</xdr:colOff>
      <xdr:row>59</xdr:row>
      <xdr:rowOff>42113</xdr:rowOff>
    </xdr:to>
    <xdr:sp macro="" textlink="">
      <xdr:nvSpPr>
        <xdr:cNvPr id="250" name="楕円 249">
          <a:extLst>
            <a:ext uri="{FF2B5EF4-FFF2-40B4-BE49-F238E27FC236}">
              <a16:creationId xmlns:a16="http://schemas.microsoft.com/office/drawing/2014/main" id="{1F8C072C-4230-4E3E-88BC-22CF97D0402B}"/>
            </a:ext>
          </a:extLst>
        </xdr:cNvPr>
        <xdr:cNvSpPr/>
      </xdr:nvSpPr>
      <xdr:spPr>
        <a:xfrm>
          <a:off x="6921500" y="100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162763</xdr:rowOff>
    </xdr:from>
    <xdr:to>
      <xdr:col>41</xdr:col>
      <xdr:colOff>50800</xdr:colOff>
      <xdr:row>59</xdr:row>
      <xdr:rowOff>16459</xdr:rowOff>
    </xdr:to>
    <xdr:cxnSp macro="">
      <xdr:nvCxnSpPr>
        <xdr:cNvPr id="251" name="直線コネクタ 250">
          <a:extLst>
            <a:ext uri="{FF2B5EF4-FFF2-40B4-BE49-F238E27FC236}">
              <a16:creationId xmlns:a16="http://schemas.microsoft.com/office/drawing/2014/main" id="{1E4E6303-1D4D-4142-9F52-69C81DD720F1}"/>
            </a:ext>
          </a:extLst>
        </xdr:cNvPr>
        <xdr:cNvCxnSpPr/>
      </xdr:nvCxnSpPr>
      <xdr:spPr>
        <a:xfrm>
          <a:off x="6972300" y="1010686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252" name="n_1aveValue【体育館・プール】&#10;一人当たり面積">
          <a:extLst>
            <a:ext uri="{FF2B5EF4-FFF2-40B4-BE49-F238E27FC236}">
              <a16:creationId xmlns:a16="http://schemas.microsoft.com/office/drawing/2014/main" id="{4CFC45C3-7AD9-4370-A432-1EDEBAB371DE}"/>
            </a:ext>
          </a:extLst>
        </xdr:cNvPr>
        <xdr:cNvSpPr txBox="1"/>
      </xdr:nvSpPr>
      <xdr:spPr>
        <a:xfrm>
          <a:off x="9391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253" name="n_2aveValue【体育館・プール】&#10;一人当たり面積">
          <a:extLst>
            <a:ext uri="{FF2B5EF4-FFF2-40B4-BE49-F238E27FC236}">
              <a16:creationId xmlns:a16="http://schemas.microsoft.com/office/drawing/2014/main" id="{49E10390-5039-4AA7-BE31-7552E8A595AE}"/>
            </a:ext>
          </a:extLst>
        </xdr:cNvPr>
        <xdr:cNvSpPr txBox="1"/>
      </xdr:nvSpPr>
      <xdr:spPr>
        <a:xfrm>
          <a:off x="8515427" y="1068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254" name="n_3aveValue【体育館・プール】&#10;一人当たり面積">
          <a:extLst>
            <a:ext uri="{FF2B5EF4-FFF2-40B4-BE49-F238E27FC236}">
              <a16:creationId xmlns:a16="http://schemas.microsoft.com/office/drawing/2014/main" id="{8BE4C0BE-1BD5-4C36-B72C-89C19CD401B6}"/>
            </a:ext>
          </a:extLst>
        </xdr:cNvPr>
        <xdr:cNvSpPr txBox="1"/>
      </xdr:nvSpPr>
      <xdr:spPr>
        <a:xfrm>
          <a:off x="7626427" y="106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33697</xdr:rowOff>
    </xdr:from>
    <xdr:ext cx="469744" cy="259045"/>
    <xdr:sp macro="" textlink="">
      <xdr:nvSpPr>
        <xdr:cNvPr id="255" name="n_4aveValue【体育館・プール】&#10;一人当たり面積">
          <a:extLst>
            <a:ext uri="{FF2B5EF4-FFF2-40B4-BE49-F238E27FC236}">
              <a16:creationId xmlns:a16="http://schemas.microsoft.com/office/drawing/2014/main" id="{E26DABFF-98D0-4E05-BBD5-8CD4250C63D1}"/>
            </a:ext>
          </a:extLst>
        </xdr:cNvPr>
        <xdr:cNvSpPr txBox="1"/>
      </xdr:nvSpPr>
      <xdr:spPr>
        <a:xfrm>
          <a:off x="6737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99789</xdr:rowOff>
    </xdr:from>
    <xdr:ext cx="469744" cy="259045"/>
    <xdr:sp macro="" textlink="">
      <xdr:nvSpPr>
        <xdr:cNvPr id="256" name="n_1mainValue【体育館・プール】&#10;一人当たり面積">
          <a:extLst>
            <a:ext uri="{FF2B5EF4-FFF2-40B4-BE49-F238E27FC236}">
              <a16:creationId xmlns:a16="http://schemas.microsoft.com/office/drawing/2014/main" id="{92B56C2D-C34D-4D58-93F3-8F7B32CA5CFA}"/>
            </a:ext>
          </a:extLst>
        </xdr:cNvPr>
        <xdr:cNvSpPr txBox="1"/>
      </xdr:nvSpPr>
      <xdr:spPr>
        <a:xfrm>
          <a:off x="9391727" y="987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112133</xdr:rowOff>
    </xdr:from>
    <xdr:ext cx="469744" cy="259045"/>
    <xdr:sp macro="" textlink="">
      <xdr:nvSpPr>
        <xdr:cNvPr id="257" name="n_2mainValue【体育館・プール】&#10;一人当たり面積">
          <a:extLst>
            <a:ext uri="{FF2B5EF4-FFF2-40B4-BE49-F238E27FC236}">
              <a16:creationId xmlns:a16="http://schemas.microsoft.com/office/drawing/2014/main" id="{5359B1E6-987B-41A1-9C8B-E918B04FCC62}"/>
            </a:ext>
          </a:extLst>
        </xdr:cNvPr>
        <xdr:cNvSpPr txBox="1"/>
      </xdr:nvSpPr>
      <xdr:spPr>
        <a:xfrm>
          <a:off x="8515427" y="988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83786</xdr:rowOff>
    </xdr:from>
    <xdr:ext cx="469744" cy="259045"/>
    <xdr:sp macro="" textlink="">
      <xdr:nvSpPr>
        <xdr:cNvPr id="258" name="n_3mainValue【体育館・プール】&#10;一人当たり面積">
          <a:extLst>
            <a:ext uri="{FF2B5EF4-FFF2-40B4-BE49-F238E27FC236}">
              <a16:creationId xmlns:a16="http://schemas.microsoft.com/office/drawing/2014/main" id="{76CAA248-F754-4003-9642-D56F7F33C59D}"/>
            </a:ext>
          </a:extLst>
        </xdr:cNvPr>
        <xdr:cNvSpPr txBox="1"/>
      </xdr:nvSpPr>
      <xdr:spPr>
        <a:xfrm>
          <a:off x="7626427" y="98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58640</xdr:rowOff>
    </xdr:from>
    <xdr:ext cx="469744" cy="259045"/>
    <xdr:sp macro="" textlink="">
      <xdr:nvSpPr>
        <xdr:cNvPr id="259" name="n_4mainValue【体育館・プール】&#10;一人当たり面積">
          <a:extLst>
            <a:ext uri="{FF2B5EF4-FFF2-40B4-BE49-F238E27FC236}">
              <a16:creationId xmlns:a16="http://schemas.microsoft.com/office/drawing/2014/main" id="{69DE7A7B-3005-454B-A79A-39154A213A80}"/>
            </a:ext>
          </a:extLst>
        </xdr:cNvPr>
        <xdr:cNvSpPr txBox="1"/>
      </xdr:nvSpPr>
      <xdr:spPr>
        <a:xfrm>
          <a:off x="6737427" y="983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E19EB177-FE43-45B6-97DD-473ACED8D3F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B2C52598-B8B3-42CA-84AB-8139D977BBE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69EE0434-7A03-4C99-9997-9F9ED406301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47AEC996-BD44-4669-A642-E12AA5A0299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5F5A6154-D916-4F9D-B1AD-961B8D25C02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DA641543-3641-4ED1-8D82-11AF658DEE1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8312E8BF-3FC0-4355-B3CC-4662E75FF12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C5C0DE03-4863-46CD-AD74-17D5DB5DD1B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23C98EE3-6238-47A3-B8C7-89293DD074A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5F3D6E92-1146-4FBF-BC41-A7E3A00875B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7952A0ED-3887-4839-ADC0-5FE9A8B93F5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1F57B386-0096-4AB3-B640-8789391010E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82B64B33-30DE-45DD-BFA5-4CA7CC00BAD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5C240AD5-130E-4A12-B6DF-F23FD0DEFB3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15B991FE-B530-44EC-8A82-D6B7D8A6989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BE4933FC-4875-49A5-B794-E489892FBDB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B0C21F61-94D7-4AC1-97D2-CCF72CE8071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B05BB7F0-D5B0-4FDE-8D30-FCC14F3C0BC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46C33529-3462-461D-ADE2-E7D6CCA4CE8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2712E42E-2C9C-4E2F-A8B7-4D1618E6D06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745FE908-F43C-497E-AE31-A061E8DF179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C68AAB0A-93E6-4786-9E85-CA93BAA743C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9A6266C9-421F-40B6-A389-62B2558A72B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66F9D877-FADF-4441-8626-7817DF53097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31507F49-92C5-410A-9563-426EFF106C08}"/>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4AFBE626-0A8B-4F03-BE38-2DC2DBB7F93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6393D383-9A3B-48C1-B91D-9574194CE61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DF0AA7FE-2259-4EFC-AB5D-0183B4156B78}"/>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88" name="直線コネクタ 287">
          <a:extLst>
            <a:ext uri="{FF2B5EF4-FFF2-40B4-BE49-F238E27FC236}">
              <a16:creationId xmlns:a16="http://schemas.microsoft.com/office/drawing/2014/main" id="{3E149E9F-BC01-48F9-8B58-EB7175D1D162}"/>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89552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8A26675A-2DCD-4018-BEBC-038466B9D882}"/>
            </a:ext>
          </a:extLst>
        </xdr:cNvPr>
        <xdr:cNvSpPr txBox="1"/>
      </xdr:nvSpPr>
      <xdr:spPr>
        <a:xfrm>
          <a:off x="4673600" y="1397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90" name="フローチャート: 判断 289">
          <a:extLst>
            <a:ext uri="{FF2B5EF4-FFF2-40B4-BE49-F238E27FC236}">
              <a16:creationId xmlns:a16="http://schemas.microsoft.com/office/drawing/2014/main" id="{97D72AA7-CC8F-4059-BAB5-C8E010726F17}"/>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1" name="フローチャート: 判断 290">
          <a:extLst>
            <a:ext uri="{FF2B5EF4-FFF2-40B4-BE49-F238E27FC236}">
              <a16:creationId xmlns:a16="http://schemas.microsoft.com/office/drawing/2014/main" id="{3D2BB0E8-4E0C-4BE9-90D1-F774341999E1}"/>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2" name="フローチャート: 判断 291">
          <a:extLst>
            <a:ext uri="{FF2B5EF4-FFF2-40B4-BE49-F238E27FC236}">
              <a16:creationId xmlns:a16="http://schemas.microsoft.com/office/drawing/2014/main" id="{81046417-34D3-4212-B381-441089D8952C}"/>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93" name="フローチャート: 判断 292">
          <a:extLst>
            <a:ext uri="{FF2B5EF4-FFF2-40B4-BE49-F238E27FC236}">
              <a16:creationId xmlns:a16="http://schemas.microsoft.com/office/drawing/2014/main" id="{2F4DE200-AE02-44DA-B684-61A33E8A5E24}"/>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294" name="フローチャート: 判断 293">
          <a:extLst>
            <a:ext uri="{FF2B5EF4-FFF2-40B4-BE49-F238E27FC236}">
              <a16:creationId xmlns:a16="http://schemas.microsoft.com/office/drawing/2014/main" id="{C67E1538-C7DE-4674-97BC-8FE0A87BC072}"/>
            </a:ext>
          </a:extLst>
        </xdr:cNvPr>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EFA8037-B08B-4FF2-9A63-4AC0FF0D19A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37A1A6D-F575-4C46-9AE3-F8D07583A51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09277D1-6713-42DB-9206-13356C9A371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49C4B98-76A2-4EB5-8857-56C808F33F6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7D2EA8C-22C4-4112-B3B9-D099774A8E4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82</xdr:row>
      <xdr:rowOff>31114</xdr:rowOff>
    </xdr:from>
    <xdr:to>
      <xdr:col>6</xdr:col>
      <xdr:colOff>38100</xdr:colOff>
      <xdr:row>82</xdr:row>
      <xdr:rowOff>132714</xdr:rowOff>
    </xdr:to>
    <xdr:sp macro="" textlink="">
      <xdr:nvSpPr>
        <xdr:cNvPr id="300" name="楕円 299">
          <a:extLst>
            <a:ext uri="{FF2B5EF4-FFF2-40B4-BE49-F238E27FC236}">
              <a16:creationId xmlns:a16="http://schemas.microsoft.com/office/drawing/2014/main" id="{8CF3D800-02B0-4AAF-8597-45EFC33DCF6E}"/>
            </a:ext>
          </a:extLst>
        </xdr:cNvPr>
        <xdr:cNvSpPr/>
      </xdr:nvSpPr>
      <xdr:spPr>
        <a:xfrm>
          <a:off x="1079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50182</xdr:rowOff>
    </xdr:from>
    <xdr:ext cx="405111" cy="259045"/>
    <xdr:sp macro="" textlink="">
      <xdr:nvSpPr>
        <xdr:cNvPr id="301" name="n_1aveValue【福祉施設】&#10;有形固定資産減価償却率">
          <a:extLst>
            <a:ext uri="{FF2B5EF4-FFF2-40B4-BE49-F238E27FC236}">
              <a16:creationId xmlns:a16="http://schemas.microsoft.com/office/drawing/2014/main" id="{4AE9BCE5-4D01-4E3E-A1D2-FC8E0D2A6202}"/>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02" name="n_2aveValue【福祉施設】&#10;有形固定資産減価償却率">
          <a:extLst>
            <a:ext uri="{FF2B5EF4-FFF2-40B4-BE49-F238E27FC236}">
              <a16:creationId xmlns:a16="http://schemas.microsoft.com/office/drawing/2014/main" id="{97D3E5AC-133C-453D-A611-E8C04BD49933}"/>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303" name="n_3aveValue【福祉施設】&#10;有形固定資産減価償却率">
          <a:extLst>
            <a:ext uri="{FF2B5EF4-FFF2-40B4-BE49-F238E27FC236}">
              <a16:creationId xmlns:a16="http://schemas.microsoft.com/office/drawing/2014/main" id="{28EDBE7D-DA63-4BFA-B8EC-BC49D1586639}"/>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304" name="n_4aveValue【福祉施設】&#10;有形固定資産減価償却率">
          <a:extLst>
            <a:ext uri="{FF2B5EF4-FFF2-40B4-BE49-F238E27FC236}">
              <a16:creationId xmlns:a16="http://schemas.microsoft.com/office/drawing/2014/main" id="{02E34B55-1908-4DCA-9169-88A6096CE65A}"/>
            </a:ext>
          </a:extLst>
        </xdr:cNvPr>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123841</xdr:rowOff>
    </xdr:from>
    <xdr:ext cx="405111" cy="259045"/>
    <xdr:sp macro="" textlink="">
      <xdr:nvSpPr>
        <xdr:cNvPr id="305" name="n_4mainValue【福祉施設】&#10;有形固定資産減価償却率">
          <a:extLst>
            <a:ext uri="{FF2B5EF4-FFF2-40B4-BE49-F238E27FC236}">
              <a16:creationId xmlns:a16="http://schemas.microsoft.com/office/drawing/2014/main" id="{168D41C3-50A8-42A9-9D01-1B1819B8E8FD}"/>
            </a:ext>
          </a:extLst>
        </xdr:cNvPr>
        <xdr:cNvSpPr txBox="1"/>
      </xdr:nvSpPr>
      <xdr:spPr>
        <a:xfrm>
          <a:off x="927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874B5606-57EA-4BD4-B466-A90D9C87217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0B7F23DD-284D-490F-BB5D-54EA0B10BFC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076FD39E-2E2E-48A3-9E7A-CD02A9D2229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04D4BBD7-7C8E-4A10-8865-B5B85773D20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A86377C1-6710-4E6E-8537-5ED7EFFBA52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B761B906-2490-48C9-93AE-3419CF4F405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A3D17935-35F7-4C2F-BE39-DDE34AAF268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F54A74A1-053C-4C41-B624-E817F9E799C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15C1AC91-03F3-4578-86C9-764025D5740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B00FD388-875B-496F-BEEA-10ABB848C1B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a:extLst>
            <a:ext uri="{FF2B5EF4-FFF2-40B4-BE49-F238E27FC236}">
              <a16:creationId xmlns:a16="http://schemas.microsoft.com/office/drawing/2014/main" id="{587772A2-8D39-4E36-AA00-E3DDA53FCBF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a:extLst>
            <a:ext uri="{FF2B5EF4-FFF2-40B4-BE49-F238E27FC236}">
              <a16:creationId xmlns:a16="http://schemas.microsoft.com/office/drawing/2014/main" id="{4E0A0632-F187-4E21-A751-F5408C6372A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a:extLst>
            <a:ext uri="{FF2B5EF4-FFF2-40B4-BE49-F238E27FC236}">
              <a16:creationId xmlns:a16="http://schemas.microsoft.com/office/drawing/2014/main" id="{301C87C9-4568-4B39-9865-DB910C4934B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a:extLst>
            <a:ext uri="{FF2B5EF4-FFF2-40B4-BE49-F238E27FC236}">
              <a16:creationId xmlns:a16="http://schemas.microsoft.com/office/drawing/2014/main" id="{470A338E-9549-4D74-A40B-7052837CE1E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a:extLst>
            <a:ext uri="{FF2B5EF4-FFF2-40B4-BE49-F238E27FC236}">
              <a16:creationId xmlns:a16="http://schemas.microsoft.com/office/drawing/2014/main" id="{CAD50C90-9A08-4DF3-9313-D53370ED4F6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a:extLst>
            <a:ext uri="{FF2B5EF4-FFF2-40B4-BE49-F238E27FC236}">
              <a16:creationId xmlns:a16="http://schemas.microsoft.com/office/drawing/2014/main" id="{6316BF8A-1E01-4DF5-B5D1-74B9FDAE30E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a:extLst>
            <a:ext uri="{FF2B5EF4-FFF2-40B4-BE49-F238E27FC236}">
              <a16:creationId xmlns:a16="http://schemas.microsoft.com/office/drawing/2014/main" id="{E30DAD15-6B80-424D-B854-66500BB0F11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3" name="テキスト ボックス 322">
          <a:extLst>
            <a:ext uri="{FF2B5EF4-FFF2-40B4-BE49-F238E27FC236}">
              <a16:creationId xmlns:a16="http://schemas.microsoft.com/office/drawing/2014/main" id="{E8991D68-5B02-4912-BD28-5CE3A566E88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a:extLst>
            <a:ext uri="{FF2B5EF4-FFF2-40B4-BE49-F238E27FC236}">
              <a16:creationId xmlns:a16="http://schemas.microsoft.com/office/drawing/2014/main" id="{1C5238CE-7B5E-4F8D-9019-70EAACE64A3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5" name="テキスト ボックス 324">
          <a:extLst>
            <a:ext uri="{FF2B5EF4-FFF2-40B4-BE49-F238E27FC236}">
              <a16:creationId xmlns:a16="http://schemas.microsoft.com/office/drawing/2014/main" id="{FDF3DEDD-C57E-494C-9390-E700A83E682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a:extLst>
            <a:ext uri="{FF2B5EF4-FFF2-40B4-BE49-F238E27FC236}">
              <a16:creationId xmlns:a16="http://schemas.microsoft.com/office/drawing/2014/main" id="{3830FA31-78E9-49F1-863A-767775273CD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a:extLst>
            <a:ext uri="{FF2B5EF4-FFF2-40B4-BE49-F238E27FC236}">
              <a16:creationId xmlns:a16="http://schemas.microsoft.com/office/drawing/2014/main" id="{BCCD0BB9-E27F-48CA-909A-0A1A923C4C7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福祉施設】&#10;一人当たり面積グラフ枠">
          <a:extLst>
            <a:ext uri="{FF2B5EF4-FFF2-40B4-BE49-F238E27FC236}">
              <a16:creationId xmlns:a16="http://schemas.microsoft.com/office/drawing/2014/main" id="{0FE47442-3E33-47E1-A256-CC0A25FAFA8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329" name="直線コネクタ 328">
          <a:extLst>
            <a:ext uri="{FF2B5EF4-FFF2-40B4-BE49-F238E27FC236}">
              <a16:creationId xmlns:a16="http://schemas.microsoft.com/office/drawing/2014/main" id="{43B0B485-4296-44DA-A8DE-F476C549FB4B}"/>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330" name="【福祉施設】&#10;一人当たり面積最小値テキスト">
          <a:extLst>
            <a:ext uri="{FF2B5EF4-FFF2-40B4-BE49-F238E27FC236}">
              <a16:creationId xmlns:a16="http://schemas.microsoft.com/office/drawing/2014/main" id="{BAE5418C-F398-4D9C-8565-D8FB0A3A0B8C}"/>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331" name="直線コネクタ 330">
          <a:extLst>
            <a:ext uri="{FF2B5EF4-FFF2-40B4-BE49-F238E27FC236}">
              <a16:creationId xmlns:a16="http://schemas.microsoft.com/office/drawing/2014/main" id="{BFC44A20-25BB-4D29-BB1B-DE1611D511D0}"/>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332" name="【福祉施設】&#10;一人当たり面積最大値テキスト">
          <a:extLst>
            <a:ext uri="{FF2B5EF4-FFF2-40B4-BE49-F238E27FC236}">
              <a16:creationId xmlns:a16="http://schemas.microsoft.com/office/drawing/2014/main" id="{5A326B2B-1294-4E99-BF32-33F2A4984CBC}"/>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33" name="直線コネクタ 332">
          <a:extLst>
            <a:ext uri="{FF2B5EF4-FFF2-40B4-BE49-F238E27FC236}">
              <a16:creationId xmlns:a16="http://schemas.microsoft.com/office/drawing/2014/main" id="{699BDA7E-E92E-4A1D-9A24-5A7B5950C359}"/>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7256</xdr:rowOff>
    </xdr:from>
    <xdr:ext cx="469744" cy="259045"/>
    <xdr:sp macro="" textlink="">
      <xdr:nvSpPr>
        <xdr:cNvPr id="334" name="【福祉施設】&#10;一人当たり面積平均値テキスト">
          <a:extLst>
            <a:ext uri="{FF2B5EF4-FFF2-40B4-BE49-F238E27FC236}">
              <a16:creationId xmlns:a16="http://schemas.microsoft.com/office/drawing/2014/main" id="{75AFF567-AE44-45FD-A136-A7DF66931742}"/>
            </a:ext>
          </a:extLst>
        </xdr:cNvPr>
        <xdr:cNvSpPr txBox="1"/>
      </xdr:nvSpPr>
      <xdr:spPr>
        <a:xfrm>
          <a:off x="10515600" y="14580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335" name="フローチャート: 判断 334">
          <a:extLst>
            <a:ext uri="{FF2B5EF4-FFF2-40B4-BE49-F238E27FC236}">
              <a16:creationId xmlns:a16="http://schemas.microsoft.com/office/drawing/2014/main" id="{9A91F3EA-52F0-4E38-BAED-E13E62707CCE}"/>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336" name="フローチャート: 判断 335">
          <a:extLst>
            <a:ext uri="{FF2B5EF4-FFF2-40B4-BE49-F238E27FC236}">
              <a16:creationId xmlns:a16="http://schemas.microsoft.com/office/drawing/2014/main" id="{2C13FA9A-50DE-4B41-B843-9CEB32E3B42D}"/>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37" name="フローチャート: 判断 336">
          <a:extLst>
            <a:ext uri="{FF2B5EF4-FFF2-40B4-BE49-F238E27FC236}">
              <a16:creationId xmlns:a16="http://schemas.microsoft.com/office/drawing/2014/main" id="{7BA0CCF1-516E-47B9-B5B1-508515F0367F}"/>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338" name="フローチャート: 判断 337">
          <a:extLst>
            <a:ext uri="{FF2B5EF4-FFF2-40B4-BE49-F238E27FC236}">
              <a16:creationId xmlns:a16="http://schemas.microsoft.com/office/drawing/2014/main" id="{CE839976-A977-482C-98DF-A6A0C4D7763A}"/>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339" name="フローチャート: 判断 338">
          <a:extLst>
            <a:ext uri="{FF2B5EF4-FFF2-40B4-BE49-F238E27FC236}">
              <a16:creationId xmlns:a16="http://schemas.microsoft.com/office/drawing/2014/main" id="{057E6442-0070-41E1-9338-8BEEE0F06602}"/>
            </a:ext>
          </a:extLst>
        </xdr:cNvPr>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52F79A4C-E52B-4D54-9E6D-D6CF723D979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E1CE9188-2E3C-4C14-8F9E-152C2800786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72CADAB4-8D6A-40D1-837C-84472DBF0B0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ED37641-CECC-4DAB-97EB-7B114E5FFB7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5118E3FB-36AF-435D-969D-23DB265D6E8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86</xdr:row>
      <xdr:rowOff>43307</xdr:rowOff>
    </xdr:from>
    <xdr:to>
      <xdr:col>36</xdr:col>
      <xdr:colOff>165100</xdr:colOff>
      <xdr:row>86</xdr:row>
      <xdr:rowOff>144907</xdr:rowOff>
    </xdr:to>
    <xdr:sp macro="" textlink="">
      <xdr:nvSpPr>
        <xdr:cNvPr id="345" name="楕円 344">
          <a:extLst>
            <a:ext uri="{FF2B5EF4-FFF2-40B4-BE49-F238E27FC236}">
              <a16:creationId xmlns:a16="http://schemas.microsoft.com/office/drawing/2014/main" id="{4CC8A88A-7B49-4822-9E4B-32801ADADD40}"/>
            </a:ext>
          </a:extLst>
        </xdr:cNvPr>
        <xdr:cNvSpPr/>
      </xdr:nvSpPr>
      <xdr:spPr>
        <a:xfrm>
          <a:off x="6921500" y="1478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5605</xdr:rowOff>
    </xdr:from>
    <xdr:ext cx="469744" cy="259045"/>
    <xdr:sp macro="" textlink="">
      <xdr:nvSpPr>
        <xdr:cNvPr id="346" name="n_1aveValue【福祉施設】&#10;一人当たり面積">
          <a:extLst>
            <a:ext uri="{FF2B5EF4-FFF2-40B4-BE49-F238E27FC236}">
              <a16:creationId xmlns:a16="http://schemas.microsoft.com/office/drawing/2014/main" id="{65F9C044-2080-49F6-83AB-AC7ED00DB66F}"/>
            </a:ext>
          </a:extLst>
        </xdr:cNvPr>
        <xdr:cNvSpPr txBox="1"/>
      </xdr:nvSpPr>
      <xdr:spPr>
        <a:xfrm>
          <a:off x="9391727"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347" name="n_2aveValue【福祉施設】&#10;一人当たり面積">
          <a:extLst>
            <a:ext uri="{FF2B5EF4-FFF2-40B4-BE49-F238E27FC236}">
              <a16:creationId xmlns:a16="http://schemas.microsoft.com/office/drawing/2014/main" id="{D22E43F2-4BFF-4684-8B1E-840EB4B71B68}"/>
            </a:ext>
          </a:extLst>
        </xdr:cNvPr>
        <xdr:cNvSpPr txBox="1"/>
      </xdr:nvSpPr>
      <xdr:spPr>
        <a:xfrm>
          <a:off x="8515427" y="1442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348" name="n_3aveValue【福祉施設】&#10;一人当たり面積">
          <a:extLst>
            <a:ext uri="{FF2B5EF4-FFF2-40B4-BE49-F238E27FC236}">
              <a16:creationId xmlns:a16="http://schemas.microsoft.com/office/drawing/2014/main" id="{535B8A51-0C38-4001-A3A6-3701C642756E}"/>
            </a:ext>
          </a:extLst>
        </xdr:cNvPr>
        <xdr:cNvSpPr txBox="1"/>
      </xdr:nvSpPr>
      <xdr:spPr>
        <a:xfrm>
          <a:off x="7626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349" name="n_4aveValue【福祉施設】&#10;一人当たり面積">
          <a:extLst>
            <a:ext uri="{FF2B5EF4-FFF2-40B4-BE49-F238E27FC236}">
              <a16:creationId xmlns:a16="http://schemas.microsoft.com/office/drawing/2014/main" id="{CAE75B3C-1BDC-46F9-9334-FE73B7A60849}"/>
            </a:ext>
          </a:extLst>
        </xdr:cNvPr>
        <xdr:cNvSpPr txBox="1"/>
      </xdr:nvSpPr>
      <xdr:spPr>
        <a:xfrm>
          <a:off x="6737427" y="144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136034</xdr:rowOff>
    </xdr:from>
    <xdr:ext cx="469744" cy="259045"/>
    <xdr:sp macro="" textlink="">
      <xdr:nvSpPr>
        <xdr:cNvPr id="350" name="n_4mainValue【福祉施設】&#10;一人当たり面積">
          <a:extLst>
            <a:ext uri="{FF2B5EF4-FFF2-40B4-BE49-F238E27FC236}">
              <a16:creationId xmlns:a16="http://schemas.microsoft.com/office/drawing/2014/main" id="{5BEC7AB2-DCC4-44E3-B357-6859B926B847}"/>
            </a:ext>
          </a:extLst>
        </xdr:cNvPr>
        <xdr:cNvSpPr txBox="1"/>
      </xdr:nvSpPr>
      <xdr:spPr>
        <a:xfrm>
          <a:off x="6737427" y="1488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a:extLst>
            <a:ext uri="{FF2B5EF4-FFF2-40B4-BE49-F238E27FC236}">
              <a16:creationId xmlns:a16="http://schemas.microsoft.com/office/drawing/2014/main" id="{B0C4D06D-E2F6-4E2F-A2C7-58BBAA4C4B6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a:extLst>
            <a:ext uri="{FF2B5EF4-FFF2-40B4-BE49-F238E27FC236}">
              <a16:creationId xmlns:a16="http://schemas.microsoft.com/office/drawing/2014/main" id="{FBE286CF-206C-49E4-8049-E890D497481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a:extLst>
            <a:ext uri="{FF2B5EF4-FFF2-40B4-BE49-F238E27FC236}">
              <a16:creationId xmlns:a16="http://schemas.microsoft.com/office/drawing/2014/main" id="{8AA46541-B05F-4DA2-A362-74498F0EC08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a:extLst>
            <a:ext uri="{FF2B5EF4-FFF2-40B4-BE49-F238E27FC236}">
              <a16:creationId xmlns:a16="http://schemas.microsoft.com/office/drawing/2014/main" id="{2079A5CC-57DF-4086-8419-559115F8D98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a:extLst>
            <a:ext uri="{FF2B5EF4-FFF2-40B4-BE49-F238E27FC236}">
              <a16:creationId xmlns:a16="http://schemas.microsoft.com/office/drawing/2014/main" id="{8A456427-F853-4933-97D5-D4B823B4F6E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a:extLst>
            <a:ext uri="{FF2B5EF4-FFF2-40B4-BE49-F238E27FC236}">
              <a16:creationId xmlns:a16="http://schemas.microsoft.com/office/drawing/2014/main" id="{71A97DF9-6508-4106-B42C-55C3309D39F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a:extLst>
            <a:ext uri="{FF2B5EF4-FFF2-40B4-BE49-F238E27FC236}">
              <a16:creationId xmlns:a16="http://schemas.microsoft.com/office/drawing/2014/main" id="{3A1F2F8F-93C0-4F62-8632-C4ACB0CB071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a:extLst>
            <a:ext uri="{FF2B5EF4-FFF2-40B4-BE49-F238E27FC236}">
              <a16:creationId xmlns:a16="http://schemas.microsoft.com/office/drawing/2014/main" id="{143A0B3A-DB93-4E35-A029-C2B43848C7C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a:extLst>
            <a:ext uri="{FF2B5EF4-FFF2-40B4-BE49-F238E27FC236}">
              <a16:creationId xmlns:a16="http://schemas.microsoft.com/office/drawing/2014/main" id="{A2186D42-1948-4A05-9CFA-36A8776F1E8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a:extLst>
            <a:ext uri="{FF2B5EF4-FFF2-40B4-BE49-F238E27FC236}">
              <a16:creationId xmlns:a16="http://schemas.microsoft.com/office/drawing/2014/main" id="{7EC2F00D-4A43-4F44-AD20-7993B4B8DBC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a:extLst>
            <a:ext uri="{FF2B5EF4-FFF2-40B4-BE49-F238E27FC236}">
              <a16:creationId xmlns:a16="http://schemas.microsoft.com/office/drawing/2014/main" id="{C633043C-B132-4F4F-9D2E-BA0C0CF70C3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a:extLst>
            <a:ext uri="{FF2B5EF4-FFF2-40B4-BE49-F238E27FC236}">
              <a16:creationId xmlns:a16="http://schemas.microsoft.com/office/drawing/2014/main" id="{4725334B-9FB6-4589-AB4E-915A72E461A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a:extLst>
            <a:ext uri="{FF2B5EF4-FFF2-40B4-BE49-F238E27FC236}">
              <a16:creationId xmlns:a16="http://schemas.microsoft.com/office/drawing/2014/main" id="{2396B82B-9CAF-4B04-B013-62B3AF2C575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a:extLst>
            <a:ext uri="{FF2B5EF4-FFF2-40B4-BE49-F238E27FC236}">
              <a16:creationId xmlns:a16="http://schemas.microsoft.com/office/drawing/2014/main" id="{72CF3E93-A103-4137-91E3-A9DE6FE1ADB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a:extLst>
            <a:ext uri="{FF2B5EF4-FFF2-40B4-BE49-F238E27FC236}">
              <a16:creationId xmlns:a16="http://schemas.microsoft.com/office/drawing/2014/main" id="{D559C642-DEBB-4DCD-A0A8-E631C6FC914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a:extLst>
            <a:ext uri="{FF2B5EF4-FFF2-40B4-BE49-F238E27FC236}">
              <a16:creationId xmlns:a16="http://schemas.microsoft.com/office/drawing/2014/main" id="{B4D1059D-851B-4E9F-A3B6-43084EFDCB9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a:extLst>
            <a:ext uri="{FF2B5EF4-FFF2-40B4-BE49-F238E27FC236}">
              <a16:creationId xmlns:a16="http://schemas.microsoft.com/office/drawing/2014/main" id="{DF0D8CC0-7C2B-4202-8BEE-22409C22EE9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a:extLst>
            <a:ext uri="{FF2B5EF4-FFF2-40B4-BE49-F238E27FC236}">
              <a16:creationId xmlns:a16="http://schemas.microsoft.com/office/drawing/2014/main" id="{2CAB0FDB-A618-4787-81FA-EAD44D9D53B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a:extLst>
            <a:ext uri="{FF2B5EF4-FFF2-40B4-BE49-F238E27FC236}">
              <a16:creationId xmlns:a16="http://schemas.microsoft.com/office/drawing/2014/main" id="{CEBEDC64-9F49-4FF3-8D8A-C7F0918E04A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a:extLst>
            <a:ext uri="{FF2B5EF4-FFF2-40B4-BE49-F238E27FC236}">
              <a16:creationId xmlns:a16="http://schemas.microsoft.com/office/drawing/2014/main" id="{717B3BF9-2394-48E7-ADD1-23947FC34B3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a:extLst>
            <a:ext uri="{FF2B5EF4-FFF2-40B4-BE49-F238E27FC236}">
              <a16:creationId xmlns:a16="http://schemas.microsoft.com/office/drawing/2014/main" id="{6BEEA3A8-6E43-43DE-B70F-E8053598849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a:extLst>
            <a:ext uri="{FF2B5EF4-FFF2-40B4-BE49-F238E27FC236}">
              <a16:creationId xmlns:a16="http://schemas.microsoft.com/office/drawing/2014/main" id="{EA582E24-1D4A-4A87-BF88-61F58A55267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a:extLst>
            <a:ext uri="{FF2B5EF4-FFF2-40B4-BE49-F238E27FC236}">
              <a16:creationId xmlns:a16="http://schemas.microsoft.com/office/drawing/2014/main" id="{EBA9215B-88E7-4DCD-94E9-3C7A86DF623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a:extLst>
            <a:ext uri="{FF2B5EF4-FFF2-40B4-BE49-F238E27FC236}">
              <a16:creationId xmlns:a16="http://schemas.microsoft.com/office/drawing/2014/main" id="{11D6F054-C487-48B1-A3D9-47BCB991517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5" name="正方形/長方形 374">
          <a:extLst>
            <a:ext uri="{FF2B5EF4-FFF2-40B4-BE49-F238E27FC236}">
              <a16:creationId xmlns:a16="http://schemas.microsoft.com/office/drawing/2014/main" id="{E02A7460-62C3-4A4B-A8C2-B107C01AD63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6" name="正方形/長方形 375">
          <a:extLst>
            <a:ext uri="{FF2B5EF4-FFF2-40B4-BE49-F238E27FC236}">
              <a16:creationId xmlns:a16="http://schemas.microsoft.com/office/drawing/2014/main" id="{B79AD0A9-0C66-412B-9C50-F1085D17EDB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7" name="正方形/長方形 376">
          <a:extLst>
            <a:ext uri="{FF2B5EF4-FFF2-40B4-BE49-F238E27FC236}">
              <a16:creationId xmlns:a16="http://schemas.microsoft.com/office/drawing/2014/main" id="{10E8185C-BBF5-4E58-8A92-64AFF9CB504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8" name="正方形/長方形 377">
          <a:extLst>
            <a:ext uri="{FF2B5EF4-FFF2-40B4-BE49-F238E27FC236}">
              <a16:creationId xmlns:a16="http://schemas.microsoft.com/office/drawing/2014/main" id="{AC22E76F-45BA-461E-8BCC-E98216B416E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9" name="正方形/長方形 378">
          <a:extLst>
            <a:ext uri="{FF2B5EF4-FFF2-40B4-BE49-F238E27FC236}">
              <a16:creationId xmlns:a16="http://schemas.microsoft.com/office/drawing/2014/main" id="{A2A42E88-34CF-4DDB-A2F3-E3EC6BBD756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0" name="正方形/長方形 379">
          <a:extLst>
            <a:ext uri="{FF2B5EF4-FFF2-40B4-BE49-F238E27FC236}">
              <a16:creationId xmlns:a16="http://schemas.microsoft.com/office/drawing/2014/main" id="{BAD7CAB5-730D-4695-8F7A-D4806C80EFA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1" name="正方形/長方形 380">
          <a:extLst>
            <a:ext uri="{FF2B5EF4-FFF2-40B4-BE49-F238E27FC236}">
              <a16:creationId xmlns:a16="http://schemas.microsoft.com/office/drawing/2014/main" id="{FECE480B-1483-4928-BAB7-DCF2D40121B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2" name="正方形/長方形 381">
          <a:extLst>
            <a:ext uri="{FF2B5EF4-FFF2-40B4-BE49-F238E27FC236}">
              <a16:creationId xmlns:a16="http://schemas.microsoft.com/office/drawing/2014/main" id="{6712C975-D656-46CD-A992-40056594194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3" name="正方形/長方形 382">
          <a:extLst>
            <a:ext uri="{FF2B5EF4-FFF2-40B4-BE49-F238E27FC236}">
              <a16:creationId xmlns:a16="http://schemas.microsoft.com/office/drawing/2014/main" id="{5D76AC8D-0857-4063-93E9-39FF33BCFFA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4" name="正方形/長方形 383">
          <a:extLst>
            <a:ext uri="{FF2B5EF4-FFF2-40B4-BE49-F238E27FC236}">
              <a16:creationId xmlns:a16="http://schemas.microsoft.com/office/drawing/2014/main" id="{DFFA2A0E-EF67-4221-A9B8-E15D3FD8BD1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5" name="正方形/長方形 384">
          <a:extLst>
            <a:ext uri="{FF2B5EF4-FFF2-40B4-BE49-F238E27FC236}">
              <a16:creationId xmlns:a16="http://schemas.microsoft.com/office/drawing/2014/main" id="{3B478A49-48F3-4096-8D46-AC64754F2B8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6" name="正方形/長方形 385">
          <a:extLst>
            <a:ext uri="{FF2B5EF4-FFF2-40B4-BE49-F238E27FC236}">
              <a16:creationId xmlns:a16="http://schemas.microsoft.com/office/drawing/2014/main" id="{34C20488-0C0F-40BE-8A8A-5482C1E84A2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7" name="正方形/長方形 386">
          <a:extLst>
            <a:ext uri="{FF2B5EF4-FFF2-40B4-BE49-F238E27FC236}">
              <a16:creationId xmlns:a16="http://schemas.microsoft.com/office/drawing/2014/main" id="{8B6C7369-D83C-4F53-8FFD-56D56401C90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8" name="正方形/長方形 387">
          <a:extLst>
            <a:ext uri="{FF2B5EF4-FFF2-40B4-BE49-F238E27FC236}">
              <a16:creationId xmlns:a16="http://schemas.microsoft.com/office/drawing/2014/main" id="{B8D88C40-C948-4FFE-A2AC-0BDAAE34A67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9" name="正方形/長方形 388">
          <a:extLst>
            <a:ext uri="{FF2B5EF4-FFF2-40B4-BE49-F238E27FC236}">
              <a16:creationId xmlns:a16="http://schemas.microsoft.com/office/drawing/2014/main" id="{BA161FE5-09A6-4452-882E-78D83CD7AD5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0" name="正方形/長方形 389">
          <a:extLst>
            <a:ext uri="{FF2B5EF4-FFF2-40B4-BE49-F238E27FC236}">
              <a16:creationId xmlns:a16="http://schemas.microsoft.com/office/drawing/2014/main" id="{C348D8C7-926E-4210-8625-9A5974C7724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1" name="テキスト ボックス 390">
          <a:extLst>
            <a:ext uri="{FF2B5EF4-FFF2-40B4-BE49-F238E27FC236}">
              <a16:creationId xmlns:a16="http://schemas.microsoft.com/office/drawing/2014/main" id="{44F73A7B-70BE-4986-8B08-85412A8449E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2" name="直線コネクタ 391">
          <a:extLst>
            <a:ext uri="{FF2B5EF4-FFF2-40B4-BE49-F238E27FC236}">
              <a16:creationId xmlns:a16="http://schemas.microsoft.com/office/drawing/2014/main" id="{0A5E105B-0D88-4F89-A491-9F816E87CE1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3" name="テキスト ボックス 392">
          <a:extLst>
            <a:ext uri="{FF2B5EF4-FFF2-40B4-BE49-F238E27FC236}">
              <a16:creationId xmlns:a16="http://schemas.microsoft.com/office/drawing/2014/main" id="{E42B286F-89B5-49A7-ABA6-9003B60F728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4" name="直線コネクタ 393">
          <a:extLst>
            <a:ext uri="{FF2B5EF4-FFF2-40B4-BE49-F238E27FC236}">
              <a16:creationId xmlns:a16="http://schemas.microsoft.com/office/drawing/2014/main" id="{CAC0205B-B61F-404A-A58F-5D14E3D6AF0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95" name="テキスト ボックス 394">
          <a:extLst>
            <a:ext uri="{FF2B5EF4-FFF2-40B4-BE49-F238E27FC236}">
              <a16:creationId xmlns:a16="http://schemas.microsoft.com/office/drawing/2014/main" id="{697EB07D-33AA-4B67-9F41-619924C5DEA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6" name="直線コネクタ 395">
          <a:extLst>
            <a:ext uri="{FF2B5EF4-FFF2-40B4-BE49-F238E27FC236}">
              <a16:creationId xmlns:a16="http://schemas.microsoft.com/office/drawing/2014/main" id="{3CB43609-C351-44D4-8325-FFD18CCFF18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7" name="テキスト ボックス 396">
          <a:extLst>
            <a:ext uri="{FF2B5EF4-FFF2-40B4-BE49-F238E27FC236}">
              <a16:creationId xmlns:a16="http://schemas.microsoft.com/office/drawing/2014/main" id="{661BECC0-2E03-4F94-8C3F-C9EC6CB4C52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8" name="直線コネクタ 397">
          <a:extLst>
            <a:ext uri="{FF2B5EF4-FFF2-40B4-BE49-F238E27FC236}">
              <a16:creationId xmlns:a16="http://schemas.microsoft.com/office/drawing/2014/main" id="{587BB2C8-81CD-4EEE-BEDF-2F621BFCF9A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9" name="テキスト ボックス 398">
          <a:extLst>
            <a:ext uri="{FF2B5EF4-FFF2-40B4-BE49-F238E27FC236}">
              <a16:creationId xmlns:a16="http://schemas.microsoft.com/office/drawing/2014/main" id="{5B73A59C-3E5B-4F3E-A429-1F4F3BA7827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0" name="直線コネクタ 399">
          <a:extLst>
            <a:ext uri="{FF2B5EF4-FFF2-40B4-BE49-F238E27FC236}">
              <a16:creationId xmlns:a16="http://schemas.microsoft.com/office/drawing/2014/main" id="{DEA7C65F-8DAD-452F-82C6-80DF293BD4B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1" name="テキスト ボックス 400">
          <a:extLst>
            <a:ext uri="{FF2B5EF4-FFF2-40B4-BE49-F238E27FC236}">
              <a16:creationId xmlns:a16="http://schemas.microsoft.com/office/drawing/2014/main" id="{9CA521D5-A756-45AB-8FB5-76C12A0DC97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2" name="直線コネクタ 401">
          <a:extLst>
            <a:ext uri="{FF2B5EF4-FFF2-40B4-BE49-F238E27FC236}">
              <a16:creationId xmlns:a16="http://schemas.microsoft.com/office/drawing/2014/main" id="{726E3581-C972-4502-96AD-3FEC02DBA72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3" name="テキスト ボックス 402">
          <a:extLst>
            <a:ext uri="{FF2B5EF4-FFF2-40B4-BE49-F238E27FC236}">
              <a16:creationId xmlns:a16="http://schemas.microsoft.com/office/drawing/2014/main" id="{E392C81E-ACAB-4CBD-ABA0-7D043986B63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4" name="直線コネクタ 403">
          <a:extLst>
            <a:ext uri="{FF2B5EF4-FFF2-40B4-BE49-F238E27FC236}">
              <a16:creationId xmlns:a16="http://schemas.microsoft.com/office/drawing/2014/main" id="{D00E6DB1-94AC-4A80-B514-36137ED33D6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05" name="テキスト ボックス 404">
          <a:extLst>
            <a:ext uri="{FF2B5EF4-FFF2-40B4-BE49-F238E27FC236}">
              <a16:creationId xmlns:a16="http://schemas.microsoft.com/office/drawing/2014/main" id="{4E0562CA-D398-4455-A473-12D460EE8A1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6" name="【保健センター・保健所】&#10;有形固定資産減価償却率グラフ枠">
          <a:extLst>
            <a:ext uri="{FF2B5EF4-FFF2-40B4-BE49-F238E27FC236}">
              <a16:creationId xmlns:a16="http://schemas.microsoft.com/office/drawing/2014/main" id="{29CF4144-D0D0-4E0E-B68B-7DE4D1924EF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407" name="直線コネクタ 406">
          <a:extLst>
            <a:ext uri="{FF2B5EF4-FFF2-40B4-BE49-F238E27FC236}">
              <a16:creationId xmlns:a16="http://schemas.microsoft.com/office/drawing/2014/main" id="{ABC38532-0F0C-4FBA-A750-FE6BD1B4A8DA}"/>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08" name="【保健センター・保健所】&#10;有形固定資産減価償却率最小値テキスト">
          <a:extLst>
            <a:ext uri="{FF2B5EF4-FFF2-40B4-BE49-F238E27FC236}">
              <a16:creationId xmlns:a16="http://schemas.microsoft.com/office/drawing/2014/main" id="{792A0B9C-73FA-44FA-B30B-7E391AF41EC5}"/>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09" name="直線コネクタ 408">
          <a:extLst>
            <a:ext uri="{FF2B5EF4-FFF2-40B4-BE49-F238E27FC236}">
              <a16:creationId xmlns:a16="http://schemas.microsoft.com/office/drawing/2014/main" id="{EFD56302-55C8-456F-8483-2E31FC61284B}"/>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410" name="【保健センター・保健所】&#10;有形固定資産減価償却率最大値テキスト">
          <a:extLst>
            <a:ext uri="{FF2B5EF4-FFF2-40B4-BE49-F238E27FC236}">
              <a16:creationId xmlns:a16="http://schemas.microsoft.com/office/drawing/2014/main" id="{5CED2DE1-DA33-4BD3-8206-E064E6E3EDC3}"/>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11" name="直線コネクタ 410">
          <a:extLst>
            <a:ext uri="{FF2B5EF4-FFF2-40B4-BE49-F238E27FC236}">
              <a16:creationId xmlns:a16="http://schemas.microsoft.com/office/drawing/2014/main" id="{CE83F45A-76C9-4ADE-8967-DBCF7941214B}"/>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1922</xdr:rowOff>
    </xdr:from>
    <xdr:ext cx="405111" cy="259045"/>
    <xdr:sp macro="" textlink="">
      <xdr:nvSpPr>
        <xdr:cNvPr id="412" name="【保健センター・保健所】&#10;有形固定資産減価償却率平均値テキスト">
          <a:extLst>
            <a:ext uri="{FF2B5EF4-FFF2-40B4-BE49-F238E27FC236}">
              <a16:creationId xmlns:a16="http://schemas.microsoft.com/office/drawing/2014/main" id="{975578B3-AC75-4CBE-96FF-3661D6C5D67B}"/>
            </a:ext>
          </a:extLst>
        </xdr:cNvPr>
        <xdr:cNvSpPr txBox="1"/>
      </xdr:nvSpPr>
      <xdr:spPr>
        <a:xfrm>
          <a:off x="1635760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413" name="フローチャート: 判断 412">
          <a:extLst>
            <a:ext uri="{FF2B5EF4-FFF2-40B4-BE49-F238E27FC236}">
              <a16:creationId xmlns:a16="http://schemas.microsoft.com/office/drawing/2014/main" id="{1078CE32-F887-4F46-A933-73E491FE78F7}"/>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14" name="フローチャート: 判断 413">
          <a:extLst>
            <a:ext uri="{FF2B5EF4-FFF2-40B4-BE49-F238E27FC236}">
              <a16:creationId xmlns:a16="http://schemas.microsoft.com/office/drawing/2014/main" id="{FBF325EB-87CC-4003-9991-A3ECA5671356}"/>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415" name="フローチャート: 判断 414">
          <a:extLst>
            <a:ext uri="{FF2B5EF4-FFF2-40B4-BE49-F238E27FC236}">
              <a16:creationId xmlns:a16="http://schemas.microsoft.com/office/drawing/2014/main" id="{58075963-D166-4746-AF2F-38CC54CD175C}"/>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416" name="フローチャート: 判断 415">
          <a:extLst>
            <a:ext uri="{FF2B5EF4-FFF2-40B4-BE49-F238E27FC236}">
              <a16:creationId xmlns:a16="http://schemas.microsoft.com/office/drawing/2014/main" id="{975015F1-4567-4F03-8CC1-359873F76F89}"/>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417" name="フローチャート: 判断 416">
          <a:extLst>
            <a:ext uri="{FF2B5EF4-FFF2-40B4-BE49-F238E27FC236}">
              <a16:creationId xmlns:a16="http://schemas.microsoft.com/office/drawing/2014/main" id="{567104C5-7878-4964-8D6B-D7F84EB64EDD}"/>
            </a:ext>
          </a:extLst>
        </xdr:cNvPr>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8" name="テキスト ボックス 417">
          <a:extLst>
            <a:ext uri="{FF2B5EF4-FFF2-40B4-BE49-F238E27FC236}">
              <a16:creationId xmlns:a16="http://schemas.microsoft.com/office/drawing/2014/main" id="{CD27E15D-7911-4709-B0A7-0FF6AA1B502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9" name="テキスト ボックス 418">
          <a:extLst>
            <a:ext uri="{FF2B5EF4-FFF2-40B4-BE49-F238E27FC236}">
              <a16:creationId xmlns:a16="http://schemas.microsoft.com/office/drawing/2014/main" id="{464EFE3A-102F-44C1-836F-D95C10BA5D2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0" name="テキスト ボックス 419">
          <a:extLst>
            <a:ext uri="{FF2B5EF4-FFF2-40B4-BE49-F238E27FC236}">
              <a16:creationId xmlns:a16="http://schemas.microsoft.com/office/drawing/2014/main" id="{20362E02-8F22-4672-936E-83240E3BEC4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id="{B2675BBC-AF8B-4D72-B6D6-601B764C0AF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id="{AD3FA4AF-412E-4683-8AD7-9D80ACE0E86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139700</xdr:rowOff>
    </xdr:from>
    <xdr:to>
      <xdr:col>85</xdr:col>
      <xdr:colOff>177800</xdr:colOff>
      <xdr:row>59</xdr:row>
      <xdr:rowOff>69850</xdr:rowOff>
    </xdr:to>
    <xdr:sp macro="" textlink="">
      <xdr:nvSpPr>
        <xdr:cNvPr id="423" name="楕円 422">
          <a:extLst>
            <a:ext uri="{FF2B5EF4-FFF2-40B4-BE49-F238E27FC236}">
              <a16:creationId xmlns:a16="http://schemas.microsoft.com/office/drawing/2014/main" id="{F1CFE974-5D1E-47A0-A678-1E70C4884251}"/>
            </a:ext>
          </a:extLst>
        </xdr:cNvPr>
        <xdr:cNvSpPr/>
      </xdr:nvSpPr>
      <xdr:spPr>
        <a:xfrm>
          <a:off x="16268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162577</xdr:rowOff>
    </xdr:from>
    <xdr:ext cx="405111" cy="259045"/>
    <xdr:sp macro="" textlink="">
      <xdr:nvSpPr>
        <xdr:cNvPr id="424" name="【保健センター・保健所】&#10;有形固定資産減価償却率該当値テキスト">
          <a:extLst>
            <a:ext uri="{FF2B5EF4-FFF2-40B4-BE49-F238E27FC236}">
              <a16:creationId xmlns:a16="http://schemas.microsoft.com/office/drawing/2014/main" id="{FC2CE702-5FC0-4ADC-A83E-FB126FAC36E7}"/>
            </a:ext>
          </a:extLst>
        </xdr:cNvPr>
        <xdr:cNvSpPr txBox="1"/>
      </xdr:nvSpPr>
      <xdr:spPr>
        <a:xfrm>
          <a:off x="163576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101600</xdr:rowOff>
    </xdr:from>
    <xdr:to>
      <xdr:col>81</xdr:col>
      <xdr:colOff>101600</xdr:colOff>
      <xdr:row>59</xdr:row>
      <xdr:rowOff>31750</xdr:rowOff>
    </xdr:to>
    <xdr:sp macro="" textlink="">
      <xdr:nvSpPr>
        <xdr:cNvPr id="425" name="楕円 424">
          <a:extLst>
            <a:ext uri="{FF2B5EF4-FFF2-40B4-BE49-F238E27FC236}">
              <a16:creationId xmlns:a16="http://schemas.microsoft.com/office/drawing/2014/main" id="{67F956FE-6F65-4F98-87BA-D05D97DAA0AC}"/>
            </a:ext>
          </a:extLst>
        </xdr:cNvPr>
        <xdr:cNvSpPr/>
      </xdr:nvSpPr>
      <xdr:spPr>
        <a:xfrm>
          <a:off x="15430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152400</xdr:rowOff>
    </xdr:from>
    <xdr:to>
      <xdr:col>85</xdr:col>
      <xdr:colOff>127000</xdr:colOff>
      <xdr:row>59</xdr:row>
      <xdr:rowOff>19050</xdr:rowOff>
    </xdr:to>
    <xdr:cxnSp macro="">
      <xdr:nvCxnSpPr>
        <xdr:cNvPr id="426" name="直線コネクタ 425">
          <a:extLst>
            <a:ext uri="{FF2B5EF4-FFF2-40B4-BE49-F238E27FC236}">
              <a16:creationId xmlns:a16="http://schemas.microsoft.com/office/drawing/2014/main" id="{5C3F1488-F2FF-477D-AE1E-E045DDB16412}"/>
            </a:ext>
          </a:extLst>
        </xdr:cNvPr>
        <xdr:cNvCxnSpPr/>
      </xdr:nvCxnSpPr>
      <xdr:spPr>
        <a:xfrm>
          <a:off x="15481300" y="10096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427" name="楕円 426">
          <a:extLst>
            <a:ext uri="{FF2B5EF4-FFF2-40B4-BE49-F238E27FC236}">
              <a16:creationId xmlns:a16="http://schemas.microsoft.com/office/drawing/2014/main" id="{F73E8FBC-8007-4607-A759-568485DD30C5}"/>
            </a:ext>
          </a:extLst>
        </xdr:cNvPr>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58</xdr:row>
      <xdr:rowOff>152400</xdr:rowOff>
    </xdr:to>
    <xdr:cxnSp macro="">
      <xdr:nvCxnSpPr>
        <xdr:cNvPr id="428" name="直線コネクタ 427">
          <a:extLst>
            <a:ext uri="{FF2B5EF4-FFF2-40B4-BE49-F238E27FC236}">
              <a16:creationId xmlns:a16="http://schemas.microsoft.com/office/drawing/2014/main" id="{04CBB49F-8F97-43BD-917B-434BFC5F9F2D}"/>
            </a:ext>
          </a:extLst>
        </xdr:cNvPr>
        <xdr:cNvCxnSpPr/>
      </xdr:nvCxnSpPr>
      <xdr:spPr>
        <a:xfrm>
          <a:off x="145923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25400</xdr:rowOff>
    </xdr:from>
    <xdr:to>
      <xdr:col>72</xdr:col>
      <xdr:colOff>38100</xdr:colOff>
      <xdr:row>58</xdr:row>
      <xdr:rowOff>127000</xdr:rowOff>
    </xdr:to>
    <xdr:sp macro="" textlink="">
      <xdr:nvSpPr>
        <xdr:cNvPr id="429" name="楕円 428">
          <a:extLst>
            <a:ext uri="{FF2B5EF4-FFF2-40B4-BE49-F238E27FC236}">
              <a16:creationId xmlns:a16="http://schemas.microsoft.com/office/drawing/2014/main" id="{ED1E6CE5-444B-4809-BC5A-983FF81EB682}"/>
            </a:ext>
          </a:extLst>
        </xdr:cNvPr>
        <xdr:cNvSpPr/>
      </xdr:nvSpPr>
      <xdr:spPr>
        <a:xfrm>
          <a:off x="13652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76200</xdr:rowOff>
    </xdr:from>
    <xdr:to>
      <xdr:col>76</xdr:col>
      <xdr:colOff>114300</xdr:colOff>
      <xdr:row>58</xdr:row>
      <xdr:rowOff>114300</xdr:rowOff>
    </xdr:to>
    <xdr:cxnSp macro="">
      <xdr:nvCxnSpPr>
        <xdr:cNvPr id="430" name="直線コネクタ 429">
          <a:extLst>
            <a:ext uri="{FF2B5EF4-FFF2-40B4-BE49-F238E27FC236}">
              <a16:creationId xmlns:a16="http://schemas.microsoft.com/office/drawing/2014/main" id="{B3B433B9-DD13-4730-8A45-E760472D1D55}"/>
            </a:ext>
          </a:extLst>
        </xdr:cNvPr>
        <xdr:cNvCxnSpPr/>
      </xdr:nvCxnSpPr>
      <xdr:spPr>
        <a:xfrm>
          <a:off x="13703300" y="1002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120650</xdr:rowOff>
    </xdr:from>
    <xdr:to>
      <xdr:col>67</xdr:col>
      <xdr:colOff>101600</xdr:colOff>
      <xdr:row>58</xdr:row>
      <xdr:rowOff>50800</xdr:rowOff>
    </xdr:to>
    <xdr:sp macro="" textlink="">
      <xdr:nvSpPr>
        <xdr:cNvPr id="431" name="楕円 430">
          <a:extLst>
            <a:ext uri="{FF2B5EF4-FFF2-40B4-BE49-F238E27FC236}">
              <a16:creationId xmlns:a16="http://schemas.microsoft.com/office/drawing/2014/main" id="{6B463373-7CB7-446E-A6B5-A73EE3ED03DA}"/>
            </a:ext>
          </a:extLst>
        </xdr:cNvPr>
        <xdr:cNvSpPr/>
      </xdr:nvSpPr>
      <xdr:spPr>
        <a:xfrm>
          <a:off x="12763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0</xdr:rowOff>
    </xdr:from>
    <xdr:to>
      <xdr:col>71</xdr:col>
      <xdr:colOff>177800</xdr:colOff>
      <xdr:row>58</xdr:row>
      <xdr:rowOff>76200</xdr:rowOff>
    </xdr:to>
    <xdr:cxnSp macro="">
      <xdr:nvCxnSpPr>
        <xdr:cNvPr id="432" name="直線コネクタ 431">
          <a:extLst>
            <a:ext uri="{FF2B5EF4-FFF2-40B4-BE49-F238E27FC236}">
              <a16:creationId xmlns:a16="http://schemas.microsoft.com/office/drawing/2014/main" id="{720DD908-B863-44E0-BB6C-434A72E619A1}"/>
            </a:ext>
          </a:extLst>
        </xdr:cNvPr>
        <xdr:cNvCxnSpPr/>
      </xdr:nvCxnSpPr>
      <xdr:spPr>
        <a:xfrm>
          <a:off x="12814300" y="9944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433" name="n_1aveValue【保健センター・保健所】&#10;有形固定資産減価償却率">
          <a:extLst>
            <a:ext uri="{FF2B5EF4-FFF2-40B4-BE49-F238E27FC236}">
              <a16:creationId xmlns:a16="http://schemas.microsoft.com/office/drawing/2014/main" id="{19DC5BD2-3A42-4F13-98A7-F1679EFB3BDC}"/>
            </a:ext>
          </a:extLst>
        </xdr:cNvPr>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43832</xdr:rowOff>
    </xdr:from>
    <xdr:ext cx="405111" cy="259045"/>
    <xdr:sp macro="" textlink="">
      <xdr:nvSpPr>
        <xdr:cNvPr id="434" name="n_2aveValue【保健センター・保健所】&#10;有形固定資産減価償却率">
          <a:extLst>
            <a:ext uri="{FF2B5EF4-FFF2-40B4-BE49-F238E27FC236}">
              <a16:creationId xmlns:a16="http://schemas.microsoft.com/office/drawing/2014/main" id="{6ABC215C-FAED-409A-984F-D63DA8A0EB31}"/>
            </a:ext>
          </a:extLst>
        </xdr:cNvPr>
        <xdr:cNvSpPr txBox="1"/>
      </xdr:nvSpPr>
      <xdr:spPr>
        <a:xfrm>
          <a:off x="14389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43832</xdr:rowOff>
    </xdr:from>
    <xdr:ext cx="405111" cy="259045"/>
    <xdr:sp macro="" textlink="">
      <xdr:nvSpPr>
        <xdr:cNvPr id="435" name="n_3aveValue【保健センター・保健所】&#10;有形固定資産減価償却率">
          <a:extLst>
            <a:ext uri="{FF2B5EF4-FFF2-40B4-BE49-F238E27FC236}">
              <a16:creationId xmlns:a16="http://schemas.microsoft.com/office/drawing/2014/main" id="{1A7EF54F-DDB8-4B68-83CB-B42DCB8B6936}"/>
            </a:ext>
          </a:extLst>
        </xdr:cNvPr>
        <xdr:cNvSpPr txBox="1"/>
      </xdr:nvSpPr>
      <xdr:spPr>
        <a:xfrm>
          <a:off x="13500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150512</xdr:rowOff>
    </xdr:from>
    <xdr:ext cx="405111" cy="259045"/>
    <xdr:sp macro="" textlink="">
      <xdr:nvSpPr>
        <xdr:cNvPr id="436" name="n_4aveValue【保健センター・保健所】&#10;有形固定資産減価償却率">
          <a:extLst>
            <a:ext uri="{FF2B5EF4-FFF2-40B4-BE49-F238E27FC236}">
              <a16:creationId xmlns:a16="http://schemas.microsoft.com/office/drawing/2014/main" id="{30E4552B-0278-41E4-86EE-4BECA15E6490}"/>
            </a:ext>
          </a:extLst>
        </xdr:cNvPr>
        <xdr:cNvSpPr txBox="1"/>
      </xdr:nvSpPr>
      <xdr:spPr>
        <a:xfrm>
          <a:off x="12611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48277</xdr:rowOff>
    </xdr:from>
    <xdr:ext cx="405111" cy="259045"/>
    <xdr:sp macro="" textlink="">
      <xdr:nvSpPr>
        <xdr:cNvPr id="437" name="n_1mainValue【保健センター・保健所】&#10;有形固定資産減価償却率">
          <a:extLst>
            <a:ext uri="{FF2B5EF4-FFF2-40B4-BE49-F238E27FC236}">
              <a16:creationId xmlns:a16="http://schemas.microsoft.com/office/drawing/2014/main" id="{106DAB4B-505F-45E7-A8D5-AD5EDE81447C}"/>
            </a:ext>
          </a:extLst>
        </xdr:cNvPr>
        <xdr:cNvSpPr txBox="1"/>
      </xdr:nvSpPr>
      <xdr:spPr>
        <a:xfrm>
          <a:off x="152660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438" name="n_2mainValue【保健センター・保健所】&#10;有形固定資産減価償却率">
          <a:extLst>
            <a:ext uri="{FF2B5EF4-FFF2-40B4-BE49-F238E27FC236}">
              <a16:creationId xmlns:a16="http://schemas.microsoft.com/office/drawing/2014/main" id="{F0918F64-0EFB-437F-9FC7-FEB1DDF8D0AA}"/>
            </a:ext>
          </a:extLst>
        </xdr:cNvPr>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143527</xdr:rowOff>
    </xdr:from>
    <xdr:ext cx="405111" cy="259045"/>
    <xdr:sp macro="" textlink="">
      <xdr:nvSpPr>
        <xdr:cNvPr id="439" name="n_3mainValue【保健センター・保健所】&#10;有形固定資産減価償却率">
          <a:extLst>
            <a:ext uri="{FF2B5EF4-FFF2-40B4-BE49-F238E27FC236}">
              <a16:creationId xmlns:a16="http://schemas.microsoft.com/office/drawing/2014/main" id="{C35A640C-9630-4371-9E0B-4BDAD6352D1C}"/>
            </a:ext>
          </a:extLst>
        </xdr:cNvPr>
        <xdr:cNvSpPr txBox="1"/>
      </xdr:nvSpPr>
      <xdr:spPr>
        <a:xfrm>
          <a:off x="13500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67327</xdr:rowOff>
    </xdr:from>
    <xdr:ext cx="405111" cy="259045"/>
    <xdr:sp macro="" textlink="">
      <xdr:nvSpPr>
        <xdr:cNvPr id="440" name="n_4mainValue【保健センター・保健所】&#10;有形固定資産減価償却率">
          <a:extLst>
            <a:ext uri="{FF2B5EF4-FFF2-40B4-BE49-F238E27FC236}">
              <a16:creationId xmlns:a16="http://schemas.microsoft.com/office/drawing/2014/main" id="{42D51608-3530-438B-B76E-698489A54875}"/>
            </a:ext>
          </a:extLst>
        </xdr:cNvPr>
        <xdr:cNvSpPr txBox="1"/>
      </xdr:nvSpPr>
      <xdr:spPr>
        <a:xfrm>
          <a:off x="12611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1" name="正方形/長方形 440">
          <a:extLst>
            <a:ext uri="{FF2B5EF4-FFF2-40B4-BE49-F238E27FC236}">
              <a16:creationId xmlns:a16="http://schemas.microsoft.com/office/drawing/2014/main" id="{3DFF3DD3-F7F2-4293-B095-DF14485997F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2" name="正方形/長方形 441">
          <a:extLst>
            <a:ext uri="{FF2B5EF4-FFF2-40B4-BE49-F238E27FC236}">
              <a16:creationId xmlns:a16="http://schemas.microsoft.com/office/drawing/2014/main" id="{F09F415D-FF63-45AF-A7F1-BB4EB8DE1B2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3" name="正方形/長方形 442">
          <a:extLst>
            <a:ext uri="{FF2B5EF4-FFF2-40B4-BE49-F238E27FC236}">
              <a16:creationId xmlns:a16="http://schemas.microsoft.com/office/drawing/2014/main" id="{FEB6D260-5A0E-4F76-B3F8-8C42E11D9B1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4" name="正方形/長方形 443">
          <a:extLst>
            <a:ext uri="{FF2B5EF4-FFF2-40B4-BE49-F238E27FC236}">
              <a16:creationId xmlns:a16="http://schemas.microsoft.com/office/drawing/2014/main" id="{DC9AA1D0-8230-43EF-92BE-25FE9FB86C9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5" name="正方形/長方形 444">
          <a:extLst>
            <a:ext uri="{FF2B5EF4-FFF2-40B4-BE49-F238E27FC236}">
              <a16:creationId xmlns:a16="http://schemas.microsoft.com/office/drawing/2014/main" id="{2F7D66F5-FBED-4E04-ADDB-E4CC0874E08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6" name="正方形/長方形 445">
          <a:extLst>
            <a:ext uri="{FF2B5EF4-FFF2-40B4-BE49-F238E27FC236}">
              <a16:creationId xmlns:a16="http://schemas.microsoft.com/office/drawing/2014/main" id="{6DCDEAE5-4EBC-431D-B338-192625C77FF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7" name="正方形/長方形 446">
          <a:extLst>
            <a:ext uri="{FF2B5EF4-FFF2-40B4-BE49-F238E27FC236}">
              <a16:creationId xmlns:a16="http://schemas.microsoft.com/office/drawing/2014/main" id="{B46819C6-DCC3-47EA-9058-64BDBC6938F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8" name="正方形/長方形 447">
          <a:extLst>
            <a:ext uri="{FF2B5EF4-FFF2-40B4-BE49-F238E27FC236}">
              <a16:creationId xmlns:a16="http://schemas.microsoft.com/office/drawing/2014/main" id="{03992BD7-9648-450E-B2F1-677CD0A56CE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9" name="テキスト ボックス 448">
          <a:extLst>
            <a:ext uri="{FF2B5EF4-FFF2-40B4-BE49-F238E27FC236}">
              <a16:creationId xmlns:a16="http://schemas.microsoft.com/office/drawing/2014/main" id="{61EC815F-1221-4EFE-921E-ADE68A3FD57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0" name="直線コネクタ 449">
          <a:extLst>
            <a:ext uri="{FF2B5EF4-FFF2-40B4-BE49-F238E27FC236}">
              <a16:creationId xmlns:a16="http://schemas.microsoft.com/office/drawing/2014/main" id="{32413A33-77CB-4DC2-BB42-CAC8F14F23E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1" name="直線コネクタ 450">
          <a:extLst>
            <a:ext uri="{FF2B5EF4-FFF2-40B4-BE49-F238E27FC236}">
              <a16:creationId xmlns:a16="http://schemas.microsoft.com/office/drawing/2014/main" id="{664E10C0-6173-4A91-8E6C-11C319F8C59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2" name="テキスト ボックス 451">
          <a:extLst>
            <a:ext uri="{FF2B5EF4-FFF2-40B4-BE49-F238E27FC236}">
              <a16:creationId xmlns:a16="http://schemas.microsoft.com/office/drawing/2014/main" id="{9DDF61DB-6A2E-4216-B926-EF75B75EB1A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3" name="直線コネクタ 452">
          <a:extLst>
            <a:ext uri="{FF2B5EF4-FFF2-40B4-BE49-F238E27FC236}">
              <a16:creationId xmlns:a16="http://schemas.microsoft.com/office/drawing/2014/main" id="{DF853080-5651-4CC7-864D-CDD9BE9E8A9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4" name="テキスト ボックス 453">
          <a:extLst>
            <a:ext uri="{FF2B5EF4-FFF2-40B4-BE49-F238E27FC236}">
              <a16:creationId xmlns:a16="http://schemas.microsoft.com/office/drawing/2014/main" id="{E1CE5484-3907-4490-9D0A-505EAC7F228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5" name="直線コネクタ 454">
          <a:extLst>
            <a:ext uri="{FF2B5EF4-FFF2-40B4-BE49-F238E27FC236}">
              <a16:creationId xmlns:a16="http://schemas.microsoft.com/office/drawing/2014/main" id="{61553F12-F9BE-412D-A32B-5B568AF9F05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6" name="テキスト ボックス 455">
          <a:extLst>
            <a:ext uri="{FF2B5EF4-FFF2-40B4-BE49-F238E27FC236}">
              <a16:creationId xmlns:a16="http://schemas.microsoft.com/office/drawing/2014/main" id="{563912E9-F794-4742-988F-59EC3784205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7" name="直線コネクタ 456">
          <a:extLst>
            <a:ext uri="{FF2B5EF4-FFF2-40B4-BE49-F238E27FC236}">
              <a16:creationId xmlns:a16="http://schemas.microsoft.com/office/drawing/2014/main" id="{77C965B5-6CB3-42C9-AF08-01682F125D1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58" name="テキスト ボックス 457">
          <a:extLst>
            <a:ext uri="{FF2B5EF4-FFF2-40B4-BE49-F238E27FC236}">
              <a16:creationId xmlns:a16="http://schemas.microsoft.com/office/drawing/2014/main" id="{C1E3DF78-B720-4463-BCD8-758471B23DA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9" name="直線コネクタ 458">
          <a:extLst>
            <a:ext uri="{FF2B5EF4-FFF2-40B4-BE49-F238E27FC236}">
              <a16:creationId xmlns:a16="http://schemas.microsoft.com/office/drawing/2014/main" id="{D3FE9E77-39BE-409B-AF21-15548F228FF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0" name="テキスト ボックス 459">
          <a:extLst>
            <a:ext uri="{FF2B5EF4-FFF2-40B4-BE49-F238E27FC236}">
              <a16:creationId xmlns:a16="http://schemas.microsoft.com/office/drawing/2014/main" id="{47B8362C-8655-4F1C-B4D5-E15AFCE8DD3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1" name="【保健センター・保健所】&#10;一人当たり面積グラフ枠">
          <a:extLst>
            <a:ext uri="{FF2B5EF4-FFF2-40B4-BE49-F238E27FC236}">
              <a16:creationId xmlns:a16="http://schemas.microsoft.com/office/drawing/2014/main" id="{91496102-B8D9-482C-8E95-4BB425CE764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462" name="直線コネクタ 461">
          <a:extLst>
            <a:ext uri="{FF2B5EF4-FFF2-40B4-BE49-F238E27FC236}">
              <a16:creationId xmlns:a16="http://schemas.microsoft.com/office/drawing/2014/main" id="{4AF23FFD-A96D-4A63-A7F3-4ACDC986813B}"/>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63" name="【保健センター・保健所】&#10;一人当たり面積最小値テキスト">
          <a:extLst>
            <a:ext uri="{FF2B5EF4-FFF2-40B4-BE49-F238E27FC236}">
              <a16:creationId xmlns:a16="http://schemas.microsoft.com/office/drawing/2014/main" id="{D26C213C-72F0-44EF-B067-BA5F47F9335F}"/>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64" name="直線コネクタ 463">
          <a:extLst>
            <a:ext uri="{FF2B5EF4-FFF2-40B4-BE49-F238E27FC236}">
              <a16:creationId xmlns:a16="http://schemas.microsoft.com/office/drawing/2014/main" id="{0A4F08BB-1578-485B-9616-C6AB77F4A236}"/>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465" name="【保健センター・保健所】&#10;一人当たり面積最大値テキスト">
          <a:extLst>
            <a:ext uri="{FF2B5EF4-FFF2-40B4-BE49-F238E27FC236}">
              <a16:creationId xmlns:a16="http://schemas.microsoft.com/office/drawing/2014/main" id="{E362FC1D-04BD-4696-8743-5200640B2600}"/>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466" name="直線コネクタ 465">
          <a:extLst>
            <a:ext uri="{FF2B5EF4-FFF2-40B4-BE49-F238E27FC236}">
              <a16:creationId xmlns:a16="http://schemas.microsoft.com/office/drawing/2014/main" id="{2D629252-61AE-4169-AA4D-27100AA26E48}"/>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467" name="【保健センター・保健所】&#10;一人当たり面積平均値テキスト">
          <a:extLst>
            <a:ext uri="{FF2B5EF4-FFF2-40B4-BE49-F238E27FC236}">
              <a16:creationId xmlns:a16="http://schemas.microsoft.com/office/drawing/2014/main" id="{8FEF2BB1-252D-41AA-8860-DEED4C1CECFF}"/>
            </a:ext>
          </a:extLst>
        </xdr:cNvPr>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468" name="フローチャート: 判断 467">
          <a:extLst>
            <a:ext uri="{FF2B5EF4-FFF2-40B4-BE49-F238E27FC236}">
              <a16:creationId xmlns:a16="http://schemas.microsoft.com/office/drawing/2014/main" id="{ECCBC767-0063-490D-8F4C-83C1EF9B13F2}"/>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469" name="フローチャート: 判断 468">
          <a:extLst>
            <a:ext uri="{FF2B5EF4-FFF2-40B4-BE49-F238E27FC236}">
              <a16:creationId xmlns:a16="http://schemas.microsoft.com/office/drawing/2014/main" id="{A0AAF9E1-C90A-4DCE-8FCB-DE4E5940A3A9}"/>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470" name="フローチャート: 判断 469">
          <a:extLst>
            <a:ext uri="{FF2B5EF4-FFF2-40B4-BE49-F238E27FC236}">
              <a16:creationId xmlns:a16="http://schemas.microsoft.com/office/drawing/2014/main" id="{D35F4FCE-AAC7-4E6E-B233-8005101B48A8}"/>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471" name="フローチャート: 判断 470">
          <a:extLst>
            <a:ext uri="{FF2B5EF4-FFF2-40B4-BE49-F238E27FC236}">
              <a16:creationId xmlns:a16="http://schemas.microsoft.com/office/drawing/2014/main" id="{EB670B3E-A537-49D3-B688-0428214EFF43}"/>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472" name="フローチャート: 判断 471">
          <a:extLst>
            <a:ext uri="{FF2B5EF4-FFF2-40B4-BE49-F238E27FC236}">
              <a16:creationId xmlns:a16="http://schemas.microsoft.com/office/drawing/2014/main" id="{CB994C07-CBF3-407B-8983-C5C23E8583F1}"/>
            </a:ext>
          </a:extLst>
        </xdr:cNvPr>
        <xdr:cNvSpPr/>
      </xdr:nvSpPr>
      <xdr:spPr>
        <a:xfrm>
          <a:off x="18605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B6788B13-C249-4E3E-A7D0-1E301BCE5FB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BEEC4ADC-1E44-4AFD-BE61-6990E7BD14A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A6BC161D-C4AE-4F9F-8978-AF32A1B7A32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FC30B20E-D2B8-4995-BF69-BB137A6FF1C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10BD38C5-73FC-4391-86DE-3539F4360E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113792</xdr:rowOff>
    </xdr:from>
    <xdr:to>
      <xdr:col>116</xdr:col>
      <xdr:colOff>114300</xdr:colOff>
      <xdr:row>62</xdr:row>
      <xdr:rowOff>43942</xdr:rowOff>
    </xdr:to>
    <xdr:sp macro="" textlink="">
      <xdr:nvSpPr>
        <xdr:cNvPr id="478" name="楕円 477">
          <a:extLst>
            <a:ext uri="{FF2B5EF4-FFF2-40B4-BE49-F238E27FC236}">
              <a16:creationId xmlns:a16="http://schemas.microsoft.com/office/drawing/2014/main" id="{CDDEA501-6D4C-4C8B-AABD-82B625243DBE}"/>
            </a:ext>
          </a:extLst>
        </xdr:cNvPr>
        <xdr:cNvSpPr/>
      </xdr:nvSpPr>
      <xdr:spPr>
        <a:xfrm>
          <a:off x="221107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92219</xdr:rowOff>
    </xdr:from>
    <xdr:ext cx="469744" cy="259045"/>
    <xdr:sp macro="" textlink="">
      <xdr:nvSpPr>
        <xdr:cNvPr id="479" name="【保健センター・保健所】&#10;一人当たり面積該当値テキスト">
          <a:extLst>
            <a:ext uri="{FF2B5EF4-FFF2-40B4-BE49-F238E27FC236}">
              <a16:creationId xmlns:a16="http://schemas.microsoft.com/office/drawing/2014/main" id="{168AD414-1F41-424B-9E02-4FA1BB867FC8}"/>
            </a:ext>
          </a:extLst>
        </xdr:cNvPr>
        <xdr:cNvSpPr txBox="1"/>
      </xdr:nvSpPr>
      <xdr:spPr>
        <a:xfrm>
          <a:off x="22199600" y="1055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116078</xdr:rowOff>
    </xdr:from>
    <xdr:to>
      <xdr:col>112</xdr:col>
      <xdr:colOff>38100</xdr:colOff>
      <xdr:row>62</xdr:row>
      <xdr:rowOff>46228</xdr:rowOff>
    </xdr:to>
    <xdr:sp macro="" textlink="">
      <xdr:nvSpPr>
        <xdr:cNvPr id="480" name="楕円 479">
          <a:extLst>
            <a:ext uri="{FF2B5EF4-FFF2-40B4-BE49-F238E27FC236}">
              <a16:creationId xmlns:a16="http://schemas.microsoft.com/office/drawing/2014/main" id="{8B0FA54C-B006-4060-8CB9-399365ECB334}"/>
            </a:ext>
          </a:extLst>
        </xdr:cNvPr>
        <xdr:cNvSpPr/>
      </xdr:nvSpPr>
      <xdr:spPr>
        <a:xfrm>
          <a:off x="21272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164592</xdr:rowOff>
    </xdr:from>
    <xdr:to>
      <xdr:col>116</xdr:col>
      <xdr:colOff>63500</xdr:colOff>
      <xdr:row>61</xdr:row>
      <xdr:rowOff>166878</xdr:rowOff>
    </xdr:to>
    <xdr:cxnSp macro="">
      <xdr:nvCxnSpPr>
        <xdr:cNvPr id="481" name="直線コネクタ 480">
          <a:extLst>
            <a:ext uri="{FF2B5EF4-FFF2-40B4-BE49-F238E27FC236}">
              <a16:creationId xmlns:a16="http://schemas.microsoft.com/office/drawing/2014/main" id="{2DB8B98D-C393-4FE8-948A-1B6070E7A60A}"/>
            </a:ext>
          </a:extLst>
        </xdr:cNvPr>
        <xdr:cNvCxnSpPr/>
      </xdr:nvCxnSpPr>
      <xdr:spPr>
        <a:xfrm flipV="1">
          <a:off x="21323300" y="1062304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482" name="楕円 481">
          <a:extLst>
            <a:ext uri="{FF2B5EF4-FFF2-40B4-BE49-F238E27FC236}">
              <a16:creationId xmlns:a16="http://schemas.microsoft.com/office/drawing/2014/main" id="{3625CEB2-ADDB-4E59-BAE1-331DE50FE093}"/>
            </a:ext>
          </a:extLst>
        </xdr:cNvPr>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166878</xdr:rowOff>
    </xdr:from>
    <xdr:to>
      <xdr:col>111</xdr:col>
      <xdr:colOff>177800</xdr:colOff>
      <xdr:row>62</xdr:row>
      <xdr:rowOff>0</xdr:rowOff>
    </xdr:to>
    <xdr:cxnSp macro="">
      <xdr:nvCxnSpPr>
        <xdr:cNvPr id="483" name="直線コネクタ 482">
          <a:extLst>
            <a:ext uri="{FF2B5EF4-FFF2-40B4-BE49-F238E27FC236}">
              <a16:creationId xmlns:a16="http://schemas.microsoft.com/office/drawing/2014/main" id="{D53C1842-F0C0-4BA8-9433-8119AA0D6AAC}"/>
            </a:ext>
          </a:extLst>
        </xdr:cNvPr>
        <xdr:cNvCxnSpPr/>
      </xdr:nvCxnSpPr>
      <xdr:spPr>
        <a:xfrm flipV="1">
          <a:off x="20434300" y="10625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127508</xdr:rowOff>
    </xdr:from>
    <xdr:to>
      <xdr:col>102</xdr:col>
      <xdr:colOff>165100</xdr:colOff>
      <xdr:row>62</xdr:row>
      <xdr:rowOff>57658</xdr:rowOff>
    </xdr:to>
    <xdr:sp macro="" textlink="">
      <xdr:nvSpPr>
        <xdr:cNvPr id="484" name="楕円 483">
          <a:extLst>
            <a:ext uri="{FF2B5EF4-FFF2-40B4-BE49-F238E27FC236}">
              <a16:creationId xmlns:a16="http://schemas.microsoft.com/office/drawing/2014/main" id="{797668EB-BF72-4EAA-9196-4A6453BA9C26}"/>
            </a:ext>
          </a:extLst>
        </xdr:cNvPr>
        <xdr:cNvSpPr/>
      </xdr:nvSpPr>
      <xdr:spPr>
        <a:xfrm>
          <a:off x="194945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6858</xdr:rowOff>
    </xdr:to>
    <xdr:cxnSp macro="">
      <xdr:nvCxnSpPr>
        <xdr:cNvPr id="485" name="直線コネクタ 484">
          <a:extLst>
            <a:ext uri="{FF2B5EF4-FFF2-40B4-BE49-F238E27FC236}">
              <a16:creationId xmlns:a16="http://schemas.microsoft.com/office/drawing/2014/main" id="{C3E83BD3-A93D-4FC9-B69B-FBB265CA18F9}"/>
            </a:ext>
          </a:extLst>
        </xdr:cNvPr>
        <xdr:cNvCxnSpPr/>
      </xdr:nvCxnSpPr>
      <xdr:spPr>
        <a:xfrm flipV="1">
          <a:off x="19545300" y="106299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127508</xdr:rowOff>
    </xdr:from>
    <xdr:to>
      <xdr:col>98</xdr:col>
      <xdr:colOff>38100</xdr:colOff>
      <xdr:row>62</xdr:row>
      <xdr:rowOff>57658</xdr:rowOff>
    </xdr:to>
    <xdr:sp macro="" textlink="">
      <xdr:nvSpPr>
        <xdr:cNvPr id="486" name="楕円 485">
          <a:extLst>
            <a:ext uri="{FF2B5EF4-FFF2-40B4-BE49-F238E27FC236}">
              <a16:creationId xmlns:a16="http://schemas.microsoft.com/office/drawing/2014/main" id="{C85B9D81-33A7-43DB-BC6F-099F72215FA4}"/>
            </a:ext>
          </a:extLst>
        </xdr:cNvPr>
        <xdr:cNvSpPr/>
      </xdr:nvSpPr>
      <xdr:spPr>
        <a:xfrm>
          <a:off x="186055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xdr:rowOff>
    </xdr:from>
    <xdr:to>
      <xdr:col>102</xdr:col>
      <xdr:colOff>114300</xdr:colOff>
      <xdr:row>62</xdr:row>
      <xdr:rowOff>6858</xdr:rowOff>
    </xdr:to>
    <xdr:cxnSp macro="">
      <xdr:nvCxnSpPr>
        <xdr:cNvPr id="487" name="直線コネクタ 486">
          <a:extLst>
            <a:ext uri="{FF2B5EF4-FFF2-40B4-BE49-F238E27FC236}">
              <a16:creationId xmlns:a16="http://schemas.microsoft.com/office/drawing/2014/main" id="{1C33B519-742B-482B-8FF9-61F8F6D41B4E}"/>
            </a:ext>
          </a:extLst>
        </xdr:cNvPr>
        <xdr:cNvCxnSpPr/>
      </xdr:nvCxnSpPr>
      <xdr:spPr>
        <a:xfrm>
          <a:off x="18656300" y="10636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488" name="n_1aveValue【保健センター・保健所】&#10;一人当たり面積">
          <a:extLst>
            <a:ext uri="{FF2B5EF4-FFF2-40B4-BE49-F238E27FC236}">
              <a16:creationId xmlns:a16="http://schemas.microsoft.com/office/drawing/2014/main" id="{6989B811-B518-41FD-9362-45BC650D70E1}"/>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489" name="n_2aveValue【保健センター・保健所】&#10;一人当たり面積">
          <a:extLst>
            <a:ext uri="{FF2B5EF4-FFF2-40B4-BE49-F238E27FC236}">
              <a16:creationId xmlns:a16="http://schemas.microsoft.com/office/drawing/2014/main" id="{F2BD7E1B-DB30-4979-8AFB-1B7EC7929685}"/>
            </a:ext>
          </a:extLst>
        </xdr:cNvPr>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490" name="n_3aveValue【保健センター・保健所】&#10;一人当たり面積">
          <a:extLst>
            <a:ext uri="{FF2B5EF4-FFF2-40B4-BE49-F238E27FC236}">
              <a16:creationId xmlns:a16="http://schemas.microsoft.com/office/drawing/2014/main" id="{4294A1AE-8003-46B6-8DCE-2629D643B88F}"/>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491" name="n_4aveValue【保健センター・保健所】&#10;一人当たり面積">
          <a:extLst>
            <a:ext uri="{FF2B5EF4-FFF2-40B4-BE49-F238E27FC236}">
              <a16:creationId xmlns:a16="http://schemas.microsoft.com/office/drawing/2014/main" id="{F07D505A-02A6-4AEB-81E3-37482098E5F5}"/>
            </a:ext>
          </a:extLst>
        </xdr:cNvPr>
        <xdr:cNvSpPr txBox="1"/>
      </xdr:nvSpPr>
      <xdr:spPr>
        <a:xfrm>
          <a:off x="18421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37355</xdr:rowOff>
    </xdr:from>
    <xdr:ext cx="469744" cy="259045"/>
    <xdr:sp macro="" textlink="">
      <xdr:nvSpPr>
        <xdr:cNvPr id="492" name="n_1mainValue【保健センター・保健所】&#10;一人当たり面積">
          <a:extLst>
            <a:ext uri="{FF2B5EF4-FFF2-40B4-BE49-F238E27FC236}">
              <a16:creationId xmlns:a16="http://schemas.microsoft.com/office/drawing/2014/main" id="{F6146736-4B4A-471D-A3E1-73760FC20B04}"/>
            </a:ext>
          </a:extLst>
        </xdr:cNvPr>
        <xdr:cNvSpPr txBox="1"/>
      </xdr:nvSpPr>
      <xdr:spPr>
        <a:xfrm>
          <a:off x="210757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493" name="n_2mainValue【保健センター・保健所】&#10;一人当たり面積">
          <a:extLst>
            <a:ext uri="{FF2B5EF4-FFF2-40B4-BE49-F238E27FC236}">
              <a16:creationId xmlns:a16="http://schemas.microsoft.com/office/drawing/2014/main" id="{C065A868-C216-4963-8543-D074EE98D7E1}"/>
            </a:ext>
          </a:extLst>
        </xdr:cNvPr>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48785</xdr:rowOff>
    </xdr:from>
    <xdr:ext cx="469744" cy="259045"/>
    <xdr:sp macro="" textlink="">
      <xdr:nvSpPr>
        <xdr:cNvPr id="494" name="n_3mainValue【保健センター・保健所】&#10;一人当たり面積">
          <a:extLst>
            <a:ext uri="{FF2B5EF4-FFF2-40B4-BE49-F238E27FC236}">
              <a16:creationId xmlns:a16="http://schemas.microsoft.com/office/drawing/2014/main" id="{0FBF8AF0-2C85-42AA-8453-063D11EAA386}"/>
            </a:ext>
          </a:extLst>
        </xdr:cNvPr>
        <xdr:cNvSpPr txBox="1"/>
      </xdr:nvSpPr>
      <xdr:spPr>
        <a:xfrm>
          <a:off x="1931042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48785</xdr:rowOff>
    </xdr:from>
    <xdr:ext cx="469744" cy="259045"/>
    <xdr:sp macro="" textlink="">
      <xdr:nvSpPr>
        <xdr:cNvPr id="495" name="n_4mainValue【保健センター・保健所】&#10;一人当たり面積">
          <a:extLst>
            <a:ext uri="{FF2B5EF4-FFF2-40B4-BE49-F238E27FC236}">
              <a16:creationId xmlns:a16="http://schemas.microsoft.com/office/drawing/2014/main" id="{C6F63AAC-4993-4444-8864-DF19BDAB6E55}"/>
            </a:ext>
          </a:extLst>
        </xdr:cNvPr>
        <xdr:cNvSpPr txBox="1"/>
      </xdr:nvSpPr>
      <xdr:spPr>
        <a:xfrm>
          <a:off x="1842142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a:extLst>
            <a:ext uri="{FF2B5EF4-FFF2-40B4-BE49-F238E27FC236}">
              <a16:creationId xmlns:a16="http://schemas.microsoft.com/office/drawing/2014/main" id="{FCED93F1-C4D0-4B69-B4AF-FFDD234B16F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a:extLst>
            <a:ext uri="{FF2B5EF4-FFF2-40B4-BE49-F238E27FC236}">
              <a16:creationId xmlns:a16="http://schemas.microsoft.com/office/drawing/2014/main" id="{EB60167F-A514-4867-AC91-556D70ABAB3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a:extLst>
            <a:ext uri="{FF2B5EF4-FFF2-40B4-BE49-F238E27FC236}">
              <a16:creationId xmlns:a16="http://schemas.microsoft.com/office/drawing/2014/main" id="{9E97DADE-BFEC-45E2-9BC5-508F80FE325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a:extLst>
            <a:ext uri="{FF2B5EF4-FFF2-40B4-BE49-F238E27FC236}">
              <a16:creationId xmlns:a16="http://schemas.microsoft.com/office/drawing/2014/main" id="{08715E8E-FEA8-46B4-970D-CDBA4B6DE7F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a:extLst>
            <a:ext uri="{FF2B5EF4-FFF2-40B4-BE49-F238E27FC236}">
              <a16:creationId xmlns:a16="http://schemas.microsoft.com/office/drawing/2014/main" id="{D66280BA-B968-48CD-AA42-938F33BC053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a:extLst>
            <a:ext uri="{FF2B5EF4-FFF2-40B4-BE49-F238E27FC236}">
              <a16:creationId xmlns:a16="http://schemas.microsoft.com/office/drawing/2014/main" id="{B393AA92-5A5A-4C2C-BD72-C01F818C037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a:extLst>
            <a:ext uri="{FF2B5EF4-FFF2-40B4-BE49-F238E27FC236}">
              <a16:creationId xmlns:a16="http://schemas.microsoft.com/office/drawing/2014/main" id="{4EECE36E-8BD3-4CA9-BFA7-42A458BFC9A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a:extLst>
            <a:ext uri="{FF2B5EF4-FFF2-40B4-BE49-F238E27FC236}">
              <a16:creationId xmlns:a16="http://schemas.microsoft.com/office/drawing/2014/main" id="{A765D2EC-3423-4FE7-A135-48BFE468E13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4" name="正方形/長方形 503">
          <a:extLst>
            <a:ext uri="{FF2B5EF4-FFF2-40B4-BE49-F238E27FC236}">
              <a16:creationId xmlns:a16="http://schemas.microsoft.com/office/drawing/2014/main" id="{20C7EA42-32BB-4495-9852-8B2F18BFAD0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5" name="正方形/長方形 504">
          <a:extLst>
            <a:ext uri="{FF2B5EF4-FFF2-40B4-BE49-F238E27FC236}">
              <a16:creationId xmlns:a16="http://schemas.microsoft.com/office/drawing/2014/main" id="{95BBD09C-6DD7-4284-B5F0-4AA364103E3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6" name="正方形/長方形 505">
          <a:extLst>
            <a:ext uri="{FF2B5EF4-FFF2-40B4-BE49-F238E27FC236}">
              <a16:creationId xmlns:a16="http://schemas.microsoft.com/office/drawing/2014/main" id="{83F8E834-6171-4808-832D-F807D9C5641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7" name="正方形/長方形 506">
          <a:extLst>
            <a:ext uri="{FF2B5EF4-FFF2-40B4-BE49-F238E27FC236}">
              <a16:creationId xmlns:a16="http://schemas.microsoft.com/office/drawing/2014/main" id="{9EA57623-0174-4C59-8BFF-41D24E05E66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8" name="正方形/長方形 507">
          <a:extLst>
            <a:ext uri="{FF2B5EF4-FFF2-40B4-BE49-F238E27FC236}">
              <a16:creationId xmlns:a16="http://schemas.microsoft.com/office/drawing/2014/main" id="{54F99C2A-FEC6-40FC-B334-45C92FF8505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9" name="正方形/長方形 508">
          <a:extLst>
            <a:ext uri="{FF2B5EF4-FFF2-40B4-BE49-F238E27FC236}">
              <a16:creationId xmlns:a16="http://schemas.microsoft.com/office/drawing/2014/main" id="{C3AD85FE-8B76-4E5E-AFEC-2ABA94841FF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0" name="正方形/長方形 509">
          <a:extLst>
            <a:ext uri="{FF2B5EF4-FFF2-40B4-BE49-F238E27FC236}">
              <a16:creationId xmlns:a16="http://schemas.microsoft.com/office/drawing/2014/main" id="{D508DC80-D8BD-4884-8DEB-49B0D5D55A4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1" name="正方形/長方形 510">
          <a:extLst>
            <a:ext uri="{FF2B5EF4-FFF2-40B4-BE49-F238E27FC236}">
              <a16:creationId xmlns:a16="http://schemas.microsoft.com/office/drawing/2014/main" id="{2DC40908-3E55-4676-ADB5-66ABBC56CC3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2" name="正方形/長方形 511">
          <a:extLst>
            <a:ext uri="{FF2B5EF4-FFF2-40B4-BE49-F238E27FC236}">
              <a16:creationId xmlns:a16="http://schemas.microsoft.com/office/drawing/2014/main" id="{438532B4-EEFB-4D0B-BA67-D6495F8B252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3" name="正方形/長方形 512">
          <a:extLst>
            <a:ext uri="{FF2B5EF4-FFF2-40B4-BE49-F238E27FC236}">
              <a16:creationId xmlns:a16="http://schemas.microsoft.com/office/drawing/2014/main" id="{C7F26472-5153-4197-AA01-8EF69558E2F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4" name="正方形/長方形 513">
          <a:extLst>
            <a:ext uri="{FF2B5EF4-FFF2-40B4-BE49-F238E27FC236}">
              <a16:creationId xmlns:a16="http://schemas.microsoft.com/office/drawing/2014/main" id="{1D3E7726-EC88-4213-B2B4-72A01516377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5" name="正方形/長方形 514">
          <a:extLst>
            <a:ext uri="{FF2B5EF4-FFF2-40B4-BE49-F238E27FC236}">
              <a16:creationId xmlns:a16="http://schemas.microsoft.com/office/drawing/2014/main" id="{7258F77F-A82D-4A60-8795-8C4F2FAC6D7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6" name="正方形/長方形 515">
          <a:extLst>
            <a:ext uri="{FF2B5EF4-FFF2-40B4-BE49-F238E27FC236}">
              <a16:creationId xmlns:a16="http://schemas.microsoft.com/office/drawing/2014/main" id="{5FA3CAF4-001D-4FF5-8EE8-861F4EEF508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7" name="正方形/長方形 516">
          <a:extLst>
            <a:ext uri="{FF2B5EF4-FFF2-40B4-BE49-F238E27FC236}">
              <a16:creationId xmlns:a16="http://schemas.microsoft.com/office/drawing/2014/main" id="{FF33B3BC-A04F-4BB7-AA59-C4C96B19DD0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8" name="正方形/長方形 517">
          <a:extLst>
            <a:ext uri="{FF2B5EF4-FFF2-40B4-BE49-F238E27FC236}">
              <a16:creationId xmlns:a16="http://schemas.microsoft.com/office/drawing/2014/main" id="{0A7B0D8F-D210-4967-8AE1-0B7548CB6E7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9" name="正方形/長方形 518">
          <a:extLst>
            <a:ext uri="{FF2B5EF4-FFF2-40B4-BE49-F238E27FC236}">
              <a16:creationId xmlns:a16="http://schemas.microsoft.com/office/drawing/2014/main" id="{4E9BDD4D-7D5B-4819-B0F9-CE5B2C64537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0" name="テキスト ボックス 519">
          <a:extLst>
            <a:ext uri="{FF2B5EF4-FFF2-40B4-BE49-F238E27FC236}">
              <a16:creationId xmlns:a16="http://schemas.microsoft.com/office/drawing/2014/main" id="{E27C9179-36A6-422D-80B5-36259BF8F32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1" name="直線コネクタ 520">
          <a:extLst>
            <a:ext uri="{FF2B5EF4-FFF2-40B4-BE49-F238E27FC236}">
              <a16:creationId xmlns:a16="http://schemas.microsoft.com/office/drawing/2014/main" id="{510F6010-446F-4B01-AFCC-2130E73821D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2" name="テキスト ボックス 521">
          <a:extLst>
            <a:ext uri="{FF2B5EF4-FFF2-40B4-BE49-F238E27FC236}">
              <a16:creationId xmlns:a16="http://schemas.microsoft.com/office/drawing/2014/main" id="{D93459ED-0EF6-46A5-8543-E916FC03EC3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3" name="直線コネクタ 522">
          <a:extLst>
            <a:ext uri="{FF2B5EF4-FFF2-40B4-BE49-F238E27FC236}">
              <a16:creationId xmlns:a16="http://schemas.microsoft.com/office/drawing/2014/main" id="{5A54013E-FFA7-45D4-9BCA-6E6116FEA8B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4" name="テキスト ボックス 523">
          <a:extLst>
            <a:ext uri="{FF2B5EF4-FFF2-40B4-BE49-F238E27FC236}">
              <a16:creationId xmlns:a16="http://schemas.microsoft.com/office/drawing/2014/main" id="{0C9CC3B2-E68E-4BE1-A1DD-A155EA5818C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5" name="直線コネクタ 524">
          <a:extLst>
            <a:ext uri="{FF2B5EF4-FFF2-40B4-BE49-F238E27FC236}">
              <a16:creationId xmlns:a16="http://schemas.microsoft.com/office/drawing/2014/main" id="{549685D9-2EDE-48BF-8666-F72419C238C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6" name="テキスト ボックス 525">
          <a:extLst>
            <a:ext uri="{FF2B5EF4-FFF2-40B4-BE49-F238E27FC236}">
              <a16:creationId xmlns:a16="http://schemas.microsoft.com/office/drawing/2014/main" id="{F5F54ABF-471E-4F71-AD79-FB3ECE84A95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7" name="直線コネクタ 526">
          <a:extLst>
            <a:ext uri="{FF2B5EF4-FFF2-40B4-BE49-F238E27FC236}">
              <a16:creationId xmlns:a16="http://schemas.microsoft.com/office/drawing/2014/main" id="{87C7C69A-A7A5-4DA6-AED2-BF43B96BF5D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8" name="テキスト ボックス 527">
          <a:extLst>
            <a:ext uri="{FF2B5EF4-FFF2-40B4-BE49-F238E27FC236}">
              <a16:creationId xmlns:a16="http://schemas.microsoft.com/office/drawing/2014/main" id="{76CA8506-7513-45FE-AF71-54DF54E2874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9" name="直線コネクタ 528">
          <a:extLst>
            <a:ext uri="{FF2B5EF4-FFF2-40B4-BE49-F238E27FC236}">
              <a16:creationId xmlns:a16="http://schemas.microsoft.com/office/drawing/2014/main" id="{CAEEE902-3717-4C48-95B0-E27EB454561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0" name="テキスト ボックス 529">
          <a:extLst>
            <a:ext uri="{FF2B5EF4-FFF2-40B4-BE49-F238E27FC236}">
              <a16:creationId xmlns:a16="http://schemas.microsoft.com/office/drawing/2014/main" id="{1297CC0B-A43E-4C2D-92F4-883CDAFE71C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1" name="直線コネクタ 530">
          <a:extLst>
            <a:ext uri="{FF2B5EF4-FFF2-40B4-BE49-F238E27FC236}">
              <a16:creationId xmlns:a16="http://schemas.microsoft.com/office/drawing/2014/main" id="{50A3544A-3EBB-4FF4-9BBC-486CFE63B0F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2" name="テキスト ボックス 531">
          <a:extLst>
            <a:ext uri="{FF2B5EF4-FFF2-40B4-BE49-F238E27FC236}">
              <a16:creationId xmlns:a16="http://schemas.microsoft.com/office/drawing/2014/main" id="{C8BB8FC0-C9F3-45A5-8C90-C1BB958D9C7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3" name="直線コネクタ 532">
          <a:extLst>
            <a:ext uri="{FF2B5EF4-FFF2-40B4-BE49-F238E27FC236}">
              <a16:creationId xmlns:a16="http://schemas.microsoft.com/office/drawing/2014/main" id="{11296A49-1121-42E6-A9C8-DACF46D650A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4" name="テキスト ボックス 533">
          <a:extLst>
            <a:ext uri="{FF2B5EF4-FFF2-40B4-BE49-F238E27FC236}">
              <a16:creationId xmlns:a16="http://schemas.microsoft.com/office/drawing/2014/main" id="{728F1274-8A44-4039-ACC9-892BDE2C42F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5" name="直線コネクタ 534">
          <a:extLst>
            <a:ext uri="{FF2B5EF4-FFF2-40B4-BE49-F238E27FC236}">
              <a16:creationId xmlns:a16="http://schemas.microsoft.com/office/drawing/2014/main" id="{099FF928-0B04-4A7F-B2F1-FD6E5E66F48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6" name="【庁舎】&#10;有形固定資産減価償却率グラフ枠">
          <a:extLst>
            <a:ext uri="{FF2B5EF4-FFF2-40B4-BE49-F238E27FC236}">
              <a16:creationId xmlns:a16="http://schemas.microsoft.com/office/drawing/2014/main" id="{B92D24A3-02C3-4805-B07F-E9C36C0B5FB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37" name="直線コネクタ 536">
          <a:extLst>
            <a:ext uri="{FF2B5EF4-FFF2-40B4-BE49-F238E27FC236}">
              <a16:creationId xmlns:a16="http://schemas.microsoft.com/office/drawing/2014/main" id="{4D293C4B-1607-42A5-B035-48189536D72E}"/>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38" name="【庁舎】&#10;有形固定資産減価償却率最小値テキスト">
          <a:extLst>
            <a:ext uri="{FF2B5EF4-FFF2-40B4-BE49-F238E27FC236}">
              <a16:creationId xmlns:a16="http://schemas.microsoft.com/office/drawing/2014/main" id="{D26C65AD-9890-46DA-A7C7-48396112D79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39" name="直線コネクタ 538">
          <a:extLst>
            <a:ext uri="{FF2B5EF4-FFF2-40B4-BE49-F238E27FC236}">
              <a16:creationId xmlns:a16="http://schemas.microsoft.com/office/drawing/2014/main" id="{C735CC53-9D80-4A35-9FA2-458801EDC61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40" name="【庁舎】&#10;有形固定資産減価償却率最大値テキスト">
          <a:extLst>
            <a:ext uri="{FF2B5EF4-FFF2-40B4-BE49-F238E27FC236}">
              <a16:creationId xmlns:a16="http://schemas.microsoft.com/office/drawing/2014/main" id="{9F378D2D-05C9-4A29-AAE5-5C9F3CECA80E}"/>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41" name="直線コネクタ 540">
          <a:extLst>
            <a:ext uri="{FF2B5EF4-FFF2-40B4-BE49-F238E27FC236}">
              <a16:creationId xmlns:a16="http://schemas.microsoft.com/office/drawing/2014/main" id="{7150AAC7-C0CE-4D65-BAD2-57966DB3886C}"/>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542" name="【庁舎】&#10;有形固定資産減価償却率平均値テキスト">
          <a:extLst>
            <a:ext uri="{FF2B5EF4-FFF2-40B4-BE49-F238E27FC236}">
              <a16:creationId xmlns:a16="http://schemas.microsoft.com/office/drawing/2014/main" id="{64805D03-26C3-4466-BACA-C47379F5C6DE}"/>
            </a:ext>
          </a:extLst>
        </xdr:cNvPr>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543" name="フローチャート: 判断 542">
          <a:extLst>
            <a:ext uri="{FF2B5EF4-FFF2-40B4-BE49-F238E27FC236}">
              <a16:creationId xmlns:a16="http://schemas.microsoft.com/office/drawing/2014/main" id="{0EE4D7F1-EF05-42BB-9CCD-C65C32E7B462}"/>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544" name="フローチャート: 判断 543">
          <a:extLst>
            <a:ext uri="{FF2B5EF4-FFF2-40B4-BE49-F238E27FC236}">
              <a16:creationId xmlns:a16="http://schemas.microsoft.com/office/drawing/2014/main" id="{5F2C5A60-76DF-4135-AD37-5069B56ED9D3}"/>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545" name="フローチャート: 判断 544">
          <a:extLst>
            <a:ext uri="{FF2B5EF4-FFF2-40B4-BE49-F238E27FC236}">
              <a16:creationId xmlns:a16="http://schemas.microsoft.com/office/drawing/2014/main" id="{14768995-6D9F-4299-85C9-270B2A8BE797}"/>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546" name="フローチャート: 判断 545">
          <a:extLst>
            <a:ext uri="{FF2B5EF4-FFF2-40B4-BE49-F238E27FC236}">
              <a16:creationId xmlns:a16="http://schemas.microsoft.com/office/drawing/2014/main" id="{9DA12854-2030-4023-8C2F-AD25DD82DC7B}"/>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547" name="フローチャート: 判断 546">
          <a:extLst>
            <a:ext uri="{FF2B5EF4-FFF2-40B4-BE49-F238E27FC236}">
              <a16:creationId xmlns:a16="http://schemas.microsoft.com/office/drawing/2014/main" id="{4430DA86-1ECF-47B8-BE83-0D80D046645B}"/>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B4596385-7558-4FD0-AAA3-32E56AFC44A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DB254678-70B2-4551-B854-661E3447E58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CE25605F-E367-4D6A-87A7-E6C59378B62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BEF19822-7666-494C-BC29-DB2819EFB0A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C6C51410-C90E-408F-AE6A-CF53078FA6E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59689</xdr:rowOff>
    </xdr:from>
    <xdr:to>
      <xdr:col>85</xdr:col>
      <xdr:colOff>177800</xdr:colOff>
      <xdr:row>101</xdr:row>
      <xdr:rowOff>161289</xdr:rowOff>
    </xdr:to>
    <xdr:sp macro="" textlink="">
      <xdr:nvSpPr>
        <xdr:cNvPr id="553" name="楕円 552">
          <a:extLst>
            <a:ext uri="{FF2B5EF4-FFF2-40B4-BE49-F238E27FC236}">
              <a16:creationId xmlns:a16="http://schemas.microsoft.com/office/drawing/2014/main" id="{C7148C0E-C533-4554-8EE3-881701CB9ACB}"/>
            </a:ext>
          </a:extLst>
        </xdr:cNvPr>
        <xdr:cNvSpPr/>
      </xdr:nvSpPr>
      <xdr:spPr>
        <a:xfrm>
          <a:off x="162687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82566</xdr:rowOff>
    </xdr:from>
    <xdr:ext cx="405111" cy="259045"/>
    <xdr:sp macro="" textlink="">
      <xdr:nvSpPr>
        <xdr:cNvPr id="554" name="【庁舎】&#10;有形固定資産減価償却率該当値テキスト">
          <a:extLst>
            <a:ext uri="{FF2B5EF4-FFF2-40B4-BE49-F238E27FC236}">
              <a16:creationId xmlns:a16="http://schemas.microsoft.com/office/drawing/2014/main" id="{52C93259-24D5-4001-9592-F254ECA4676C}"/>
            </a:ext>
          </a:extLst>
        </xdr:cNvPr>
        <xdr:cNvSpPr txBox="1"/>
      </xdr:nvSpPr>
      <xdr:spPr>
        <a:xfrm>
          <a:off x="16357600"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59689</xdr:rowOff>
    </xdr:from>
    <xdr:to>
      <xdr:col>81</xdr:col>
      <xdr:colOff>101600</xdr:colOff>
      <xdr:row>101</xdr:row>
      <xdr:rowOff>161289</xdr:rowOff>
    </xdr:to>
    <xdr:sp macro="" textlink="">
      <xdr:nvSpPr>
        <xdr:cNvPr id="555" name="楕円 554">
          <a:extLst>
            <a:ext uri="{FF2B5EF4-FFF2-40B4-BE49-F238E27FC236}">
              <a16:creationId xmlns:a16="http://schemas.microsoft.com/office/drawing/2014/main" id="{548D1DAD-835E-4C73-96D4-78D7AE6502CA}"/>
            </a:ext>
          </a:extLst>
        </xdr:cNvPr>
        <xdr:cNvSpPr/>
      </xdr:nvSpPr>
      <xdr:spPr>
        <a:xfrm>
          <a:off x="15430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110489</xdr:rowOff>
    </xdr:from>
    <xdr:to>
      <xdr:col>85</xdr:col>
      <xdr:colOff>127000</xdr:colOff>
      <xdr:row>101</xdr:row>
      <xdr:rowOff>110489</xdr:rowOff>
    </xdr:to>
    <xdr:cxnSp macro="">
      <xdr:nvCxnSpPr>
        <xdr:cNvPr id="556" name="直線コネクタ 555">
          <a:extLst>
            <a:ext uri="{FF2B5EF4-FFF2-40B4-BE49-F238E27FC236}">
              <a16:creationId xmlns:a16="http://schemas.microsoft.com/office/drawing/2014/main" id="{8A9AE8DE-4DF2-499C-A030-BB52540E53C5}"/>
            </a:ext>
          </a:extLst>
        </xdr:cNvPr>
        <xdr:cNvCxnSpPr/>
      </xdr:nvCxnSpPr>
      <xdr:spPr>
        <a:xfrm>
          <a:off x="15481300" y="17426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162561</xdr:rowOff>
    </xdr:from>
    <xdr:to>
      <xdr:col>76</xdr:col>
      <xdr:colOff>165100</xdr:colOff>
      <xdr:row>101</xdr:row>
      <xdr:rowOff>92711</xdr:rowOff>
    </xdr:to>
    <xdr:sp macro="" textlink="">
      <xdr:nvSpPr>
        <xdr:cNvPr id="557" name="楕円 556">
          <a:extLst>
            <a:ext uri="{FF2B5EF4-FFF2-40B4-BE49-F238E27FC236}">
              <a16:creationId xmlns:a16="http://schemas.microsoft.com/office/drawing/2014/main" id="{26A39CCC-BE1A-4C70-85FD-8E2272A2A045}"/>
            </a:ext>
          </a:extLst>
        </xdr:cNvPr>
        <xdr:cNvSpPr/>
      </xdr:nvSpPr>
      <xdr:spPr>
        <a:xfrm>
          <a:off x="14541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41911</xdr:rowOff>
    </xdr:from>
    <xdr:to>
      <xdr:col>81</xdr:col>
      <xdr:colOff>50800</xdr:colOff>
      <xdr:row>101</xdr:row>
      <xdr:rowOff>110489</xdr:rowOff>
    </xdr:to>
    <xdr:cxnSp macro="">
      <xdr:nvCxnSpPr>
        <xdr:cNvPr id="558" name="直線コネクタ 557">
          <a:extLst>
            <a:ext uri="{FF2B5EF4-FFF2-40B4-BE49-F238E27FC236}">
              <a16:creationId xmlns:a16="http://schemas.microsoft.com/office/drawing/2014/main" id="{06CEFC9C-391E-4B3D-A411-409E5C8E3C0B}"/>
            </a:ext>
          </a:extLst>
        </xdr:cNvPr>
        <xdr:cNvCxnSpPr/>
      </xdr:nvCxnSpPr>
      <xdr:spPr>
        <a:xfrm>
          <a:off x="14592300" y="173583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93980</xdr:rowOff>
    </xdr:from>
    <xdr:to>
      <xdr:col>72</xdr:col>
      <xdr:colOff>38100</xdr:colOff>
      <xdr:row>101</xdr:row>
      <xdr:rowOff>24130</xdr:rowOff>
    </xdr:to>
    <xdr:sp macro="" textlink="">
      <xdr:nvSpPr>
        <xdr:cNvPr id="559" name="楕円 558">
          <a:extLst>
            <a:ext uri="{FF2B5EF4-FFF2-40B4-BE49-F238E27FC236}">
              <a16:creationId xmlns:a16="http://schemas.microsoft.com/office/drawing/2014/main" id="{5F8AD9CA-9240-44F1-B424-2EF989F5F270}"/>
            </a:ext>
          </a:extLst>
        </xdr:cNvPr>
        <xdr:cNvSpPr/>
      </xdr:nvSpPr>
      <xdr:spPr>
        <a:xfrm>
          <a:off x="13652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144780</xdr:rowOff>
    </xdr:from>
    <xdr:to>
      <xdr:col>76</xdr:col>
      <xdr:colOff>114300</xdr:colOff>
      <xdr:row>101</xdr:row>
      <xdr:rowOff>41911</xdr:rowOff>
    </xdr:to>
    <xdr:cxnSp macro="">
      <xdr:nvCxnSpPr>
        <xdr:cNvPr id="560" name="直線コネクタ 559">
          <a:extLst>
            <a:ext uri="{FF2B5EF4-FFF2-40B4-BE49-F238E27FC236}">
              <a16:creationId xmlns:a16="http://schemas.microsoft.com/office/drawing/2014/main" id="{A1EBBEB6-856B-4A76-8FCE-9BD5A55FDFBB}"/>
            </a:ext>
          </a:extLst>
        </xdr:cNvPr>
        <xdr:cNvCxnSpPr/>
      </xdr:nvCxnSpPr>
      <xdr:spPr>
        <a:xfrm>
          <a:off x="13703300" y="172897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36830</xdr:rowOff>
    </xdr:from>
    <xdr:to>
      <xdr:col>67</xdr:col>
      <xdr:colOff>101600</xdr:colOff>
      <xdr:row>100</xdr:row>
      <xdr:rowOff>138430</xdr:rowOff>
    </xdr:to>
    <xdr:sp macro="" textlink="">
      <xdr:nvSpPr>
        <xdr:cNvPr id="561" name="楕円 560">
          <a:extLst>
            <a:ext uri="{FF2B5EF4-FFF2-40B4-BE49-F238E27FC236}">
              <a16:creationId xmlns:a16="http://schemas.microsoft.com/office/drawing/2014/main" id="{F646C95B-C234-41D7-BBE3-8851245461F5}"/>
            </a:ext>
          </a:extLst>
        </xdr:cNvPr>
        <xdr:cNvSpPr/>
      </xdr:nvSpPr>
      <xdr:spPr>
        <a:xfrm>
          <a:off x="127635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87630</xdr:rowOff>
    </xdr:from>
    <xdr:to>
      <xdr:col>71</xdr:col>
      <xdr:colOff>177800</xdr:colOff>
      <xdr:row>100</xdr:row>
      <xdr:rowOff>144780</xdr:rowOff>
    </xdr:to>
    <xdr:cxnSp macro="">
      <xdr:nvCxnSpPr>
        <xdr:cNvPr id="562" name="直線コネクタ 561">
          <a:extLst>
            <a:ext uri="{FF2B5EF4-FFF2-40B4-BE49-F238E27FC236}">
              <a16:creationId xmlns:a16="http://schemas.microsoft.com/office/drawing/2014/main" id="{AF2E64B8-977F-42E3-B2E7-98E908AA8919}"/>
            </a:ext>
          </a:extLst>
        </xdr:cNvPr>
        <xdr:cNvCxnSpPr/>
      </xdr:nvCxnSpPr>
      <xdr:spPr>
        <a:xfrm>
          <a:off x="12814300" y="172326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85470</xdr:rowOff>
    </xdr:from>
    <xdr:ext cx="405111" cy="259045"/>
    <xdr:sp macro="" textlink="">
      <xdr:nvSpPr>
        <xdr:cNvPr id="563" name="n_1aveValue【庁舎】&#10;有形固定資産減価償却率">
          <a:extLst>
            <a:ext uri="{FF2B5EF4-FFF2-40B4-BE49-F238E27FC236}">
              <a16:creationId xmlns:a16="http://schemas.microsoft.com/office/drawing/2014/main" id="{19D55E76-8F40-4DF4-A757-4A20D17F4F5F}"/>
            </a:ext>
          </a:extLst>
        </xdr:cNvPr>
        <xdr:cNvSpPr txBox="1"/>
      </xdr:nvSpPr>
      <xdr:spPr>
        <a:xfrm>
          <a:off x="152660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564" name="n_2aveValue【庁舎】&#10;有形固定資産減価償却率">
          <a:extLst>
            <a:ext uri="{FF2B5EF4-FFF2-40B4-BE49-F238E27FC236}">
              <a16:creationId xmlns:a16="http://schemas.microsoft.com/office/drawing/2014/main" id="{FFE1110B-9A8F-47D9-A957-B458FDAC71AA}"/>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565" name="n_3aveValue【庁舎】&#10;有形固定資産減価償却率">
          <a:extLst>
            <a:ext uri="{FF2B5EF4-FFF2-40B4-BE49-F238E27FC236}">
              <a16:creationId xmlns:a16="http://schemas.microsoft.com/office/drawing/2014/main" id="{0CC7C0DD-CF81-4563-9F8D-FDD4AB81A0C3}"/>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566" name="n_4aveValue【庁舎】&#10;有形固定資産減価償却率">
          <a:extLst>
            <a:ext uri="{FF2B5EF4-FFF2-40B4-BE49-F238E27FC236}">
              <a16:creationId xmlns:a16="http://schemas.microsoft.com/office/drawing/2014/main" id="{77CE4F10-D7C8-4CE6-AF73-B0D8F8911BFC}"/>
            </a:ext>
          </a:extLst>
        </xdr:cNvPr>
        <xdr:cNvSpPr txBox="1"/>
      </xdr:nvSpPr>
      <xdr:spPr>
        <a:xfrm>
          <a:off x="12611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6366</xdr:rowOff>
    </xdr:from>
    <xdr:ext cx="405111" cy="259045"/>
    <xdr:sp macro="" textlink="">
      <xdr:nvSpPr>
        <xdr:cNvPr id="567" name="n_1mainValue【庁舎】&#10;有形固定資産減価償却率">
          <a:extLst>
            <a:ext uri="{FF2B5EF4-FFF2-40B4-BE49-F238E27FC236}">
              <a16:creationId xmlns:a16="http://schemas.microsoft.com/office/drawing/2014/main" id="{701B0367-D309-4C62-BAD4-12DA8C6C7FCE}"/>
            </a:ext>
          </a:extLst>
        </xdr:cNvPr>
        <xdr:cNvSpPr txBox="1"/>
      </xdr:nvSpPr>
      <xdr:spPr>
        <a:xfrm>
          <a:off x="152660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109238</xdr:rowOff>
    </xdr:from>
    <xdr:ext cx="405111" cy="259045"/>
    <xdr:sp macro="" textlink="">
      <xdr:nvSpPr>
        <xdr:cNvPr id="568" name="n_2mainValue【庁舎】&#10;有形固定資産減価償却率">
          <a:extLst>
            <a:ext uri="{FF2B5EF4-FFF2-40B4-BE49-F238E27FC236}">
              <a16:creationId xmlns:a16="http://schemas.microsoft.com/office/drawing/2014/main" id="{C2966962-4C1C-48B9-A266-ADD546034557}"/>
            </a:ext>
          </a:extLst>
        </xdr:cNvPr>
        <xdr:cNvSpPr txBox="1"/>
      </xdr:nvSpPr>
      <xdr:spPr>
        <a:xfrm>
          <a:off x="143897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40657</xdr:rowOff>
    </xdr:from>
    <xdr:ext cx="405111" cy="259045"/>
    <xdr:sp macro="" textlink="">
      <xdr:nvSpPr>
        <xdr:cNvPr id="569" name="n_3mainValue【庁舎】&#10;有形固定資産減価償却率">
          <a:extLst>
            <a:ext uri="{FF2B5EF4-FFF2-40B4-BE49-F238E27FC236}">
              <a16:creationId xmlns:a16="http://schemas.microsoft.com/office/drawing/2014/main" id="{9A50D05E-9612-4B55-890A-A6422E98366A}"/>
            </a:ext>
          </a:extLst>
        </xdr:cNvPr>
        <xdr:cNvSpPr txBox="1"/>
      </xdr:nvSpPr>
      <xdr:spPr>
        <a:xfrm>
          <a:off x="135007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154957</xdr:rowOff>
    </xdr:from>
    <xdr:ext cx="340478" cy="259045"/>
    <xdr:sp macro="" textlink="">
      <xdr:nvSpPr>
        <xdr:cNvPr id="570" name="n_4mainValue【庁舎】&#10;有形固定資産減価償却率">
          <a:extLst>
            <a:ext uri="{FF2B5EF4-FFF2-40B4-BE49-F238E27FC236}">
              <a16:creationId xmlns:a16="http://schemas.microsoft.com/office/drawing/2014/main" id="{C58CBFBB-0844-4DB8-9E0E-BBBB160F39C7}"/>
            </a:ext>
          </a:extLst>
        </xdr:cNvPr>
        <xdr:cNvSpPr txBox="1"/>
      </xdr:nvSpPr>
      <xdr:spPr>
        <a:xfrm>
          <a:off x="12644061" y="16957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1" name="正方形/長方形 570">
          <a:extLst>
            <a:ext uri="{FF2B5EF4-FFF2-40B4-BE49-F238E27FC236}">
              <a16:creationId xmlns:a16="http://schemas.microsoft.com/office/drawing/2014/main" id="{E1F8968F-75C0-48BF-BE38-E67A26100B4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2" name="正方形/長方形 571">
          <a:extLst>
            <a:ext uri="{FF2B5EF4-FFF2-40B4-BE49-F238E27FC236}">
              <a16:creationId xmlns:a16="http://schemas.microsoft.com/office/drawing/2014/main" id="{BF8CB954-B8E5-4B1C-8942-2664266D15F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3" name="正方形/長方形 572">
          <a:extLst>
            <a:ext uri="{FF2B5EF4-FFF2-40B4-BE49-F238E27FC236}">
              <a16:creationId xmlns:a16="http://schemas.microsoft.com/office/drawing/2014/main" id="{91F4D167-A4A6-40E5-A2E7-A7F65B8AE9D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4" name="正方形/長方形 573">
          <a:extLst>
            <a:ext uri="{FF2B5EF4-FFF2-40B4-BE49-F238E27FC236}">
              <a16:creationId xmlns:a16="http://schemas.microsoft.com/office/drawing/2014/main" id="{788E281E-E863-4EBB-84AF-518C45F9276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5" name="正方形/長方形 574">
          <a:extLst>
            <a:ext uri="{FF2B5EF4-FFF2-40B4-BE49-F238E27FC236}">
              <a16:creationId xmlns:a16="http://schemas.microsoft.com/office/drawing/2014/main" id="{0CA368D6-5DB5-435C-A27C-218EB68F720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6" name="正方形/長方形 575">
          <a:extLst>
            <a:ext uri="{FF2B5EF4-FFF2-40B4-BE49-F238E27FC236}">
              <a16:creationId xmlns:a16="http://schemas.microsoft.com/office/drawing/2014/main" id="{F8993659-5A5D-47AD-8355-2A6A2C5AFBA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7" name="正方形/長方形 576">
          <a:extLst>
            <a:ext uri="{FF2B5EF4-FFF2-40B4-BE49-F238E27FC236}">
              <a16:creationId xmlns:a16="http://schemas.microsoft.com/office/drawing/2014/main" id="{E44D1A32-432D-431F-9926-2D0DA51F36C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8" name="正方形/長方形 577">
          <a:extLst>
            <a:ext uri="{FF2B5EF4-FFF2-40B4-BE49-F238E27FC236}">
              <a16:creationId xmlns:a16="http://schemas.microsoft.com/office/drawing/2014/main" id="{F7419DB8-541D-435F-825D-7E091EF285F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9" name="テキスト ボックス 578">
          <a:extLst>
            <a:ext uri="{FF2B5EF4-FFF2-40B4-BE49-F238E27FC236}">
              <a16:creationId xmlns:a16="http://schemas.microsoft.com/office/drawing/2014/main" id="{BDA7A260-04CB-4437-A0FD-15CDE734264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0" name="直線コネクタ 579">
          <a:extLst>
            <a:ext uri="{FF2B5EF4-FFF2-40B4-BE49-F238E27FC236}">
              <a16:creationId xmlns:a16="http://schemas.microsoft.com/office/drawing/2014/main" id="{0F7AD42C-B56F-4ECA-A8D1-CDD0180E0D5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81" name="直線コネクタ 580">
          <a:extLst>
            <a:ext uri="{FF2B5EF4-FFF2-40B4-BE49-F238E27FC236}">
              <a16:creationId xmlns:a16="http://schemas.microsoft.com/office/drawing/2014/main" id="{1A7A7E1B-9DE5-4EC7-BDBD-68304FDEE1C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82" name="テキスト ボックス 581">
          <a:extLst>
            <a:ext uri="{FF2B5EF4-FFF2-40B4-BE49-F238E27FC236}">
              <a16:creationId xmlns:a16="http://schemas.microsoft.com/office/drawing/2014/main" id="{3E4DACC6-4832-418B-A18C-33C4D7A7BEE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83" name="直線コネクタ 582">
          <a:extLst>
            <a:ext uri="{FF2B5EF4-FFF2-40B4-BE49-F238E27FC236}">
              <a16:creationId xmlns:a16="http://schemas.microsoft.com/office/drawing/2014/main" id="{07385546-E35A-42D8-94C2-4B2059ED3E5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84" name="テキスト ボックス 583">
          <a:extLst>
            <a:ext uri="{FF2B5EF4-FFF2-40B4-BE49-F238E27FC236}">
              <a16:creationId xmlns:a16="http://schemas.microsoft.com/office/drawing/2014/main" id="{57DDA8B8-7B82-4B9B-A01D-3785A72E6ED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85" name="直線コネクタ 584">
          <a:extLst>
            <a:ext uri="{FF2B5EF4-FFF2-40B4-BE49-F238E27FC236}">
              <a16:creationId xmlns:a16="http://schemas.microsoft.com/office/drawing/2014/main" id="{BA763AFB-8E40-400C-A070-F15BEA811EC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86" name="テキスト ボックス 585">
          <a:extLst>
            <a:ext uri="{FF2B5EF4-FFF2-40B4-BE49-F238E27FC236}">
              <a16:creationId xmlns:a16="http://schemas.microsoft.com/office/drawing/2014/main" id="{63AF7CB2-59D6-42B4-BDD1-5FAACD1312A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87" name="直線コネクタ 586">
          <a:extLst>
            <a:ext uri="{FF2B5EF4-FFF2-40B4-BE49-F238E27FC236}">
              <a16:creationId xmlns:a16="http://schemas.microsoft.com/office/drawing/2014/main" id="{1FB98863-60D4-4BA1-B279-24DCB8D9BCD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88" name="テキスト ボックス 587">
          <a:extLst>
            <a:ext uri="{FF2B5EF4-FFF2-40B4-BE49-F238E27FC236}">
              <a16:creationId xmlns:a16="http://schemas.microsoft.com/office/drawing/2014/main" id="{73876F94-91FE-4B05-A3AC-2CFC3C1CA8E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9" name="直線コネクタ 588">
          <a:extLst>
            <a:ext uri="{FF2B5EF4-FFF2-40B4-BE49-F238E27FC236}">
              <a16:creationId xmlns:a16="http://schemas.microsoft.com/office/drawing/2014/main" id="{569B6B0F-A468-4033-B2E2-999E1F98996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0" name="テキスト ボックス 589">
          <a:extLst>
            <a:ext uri="{FF2B5EF4-FFF2-40B4-BE49-F238E27FC236}">
              <a16:creationId xmlns:a16="http://schemas.microsoft.com/office/drawing/2014/main" id="{A357EF61-DF61-4778-919E-676AF359E49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1" name="【庁舎】&#10;一人当たり面積グラフ枠">
          <a:extLst>
            <a:ext uri="{FF2B5EF4-FFF2-40B4-BE49-F238E27FC236}">
              <a16:creationId xmlns:a16="http://schemas.microsoft.com/office/drawing/2014/main" id="{7885948B-9CEB-4A5D-BBEC-A3DC720D96E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592" name="直線コネクタ 591">
          <a:extLst>
            <a:ext uri="{FF2B5EF4-FFF2-40B4-BE49-F238E27FC236}">
              <a16:creationId xmlns:a16="http://schemas.microsoft.com/office/drawing/2014/main" id="{969EFA65-9A4F-4025-A6E4-048EF547DD8A}"/>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593" name="【庁舎】&#10;一人当たり面積最小値テキスト">
          <a:extLst>
            <a:ext uri="{FF2B5EF4-FFF2-40B4-BE49-F238E27FC236}">
              <a16:creationId xmlns:a16="http://schemas.microsoft.com/office/drawing/2014/main" id="{B8786CFA-E8BB-42A4-8A4C-3E0935BE32B0}"/>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594" name="直線コネクタ 593">
          <a:extLst>
            <a:ext uri="{FF2B5EF4-FFF2-40B4-BE49-F238E27FC236}">
              <a16:creationId xmlns:a16="http://schemas.microsoft.com/office/drawing/2014/main" id="{3C72A8A0-197D-47EE-B24C-56BC8FA93753}"/>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595" name="【庁舎】&#10;一人当たり面積最大値テキスト">
          <a:extLst>
            <a:ext uri="{FF2B5EF4-FFF2-40B4-BE49-F238E27FC236}">
              <a16:creationId xmlns:a16="http://schemas.microsoft.com/office/drawing/2014/main" id="{839D3455-EC29-486C-97AC-2F1C0B4BC89C}"/>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596" name="直線コネクタ 595">
          <a:extLst>
            <a:ext uri="{FF2B5EF4-FFF2-40B4-BE49-F238E27FC236}">
              <a16:creationId xmlns:a16="http://schemas.microsoft.com/office/drawing/2014/main" id="{6F4EC51C-9DE3-409F-BB58-F82CB583EBF1}"/>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597" name="【庁舎】&#10;一人当たり面積平均値テキスト">
          <a:extLst>
            <a:ext uri="{FF2B5EF4-FFF2-40B4-BE49-F238E27FC236}">
              <a16:creationId xmlns:a16="http://schemas.microsoft.com/office/drawing/2014/main" id="{EDD73F17-42C1-42A2-9552-58E8B6338C31}"/>
            </a:ext>
          </a:extLst>
        </xdr:cNvPr>
        <xdr:cNvSpPr txBox="1"/>
      </xdr:nvSpPr>
      <xdr:spPr>
        <a:xfrm>
          <a:off x="22199600" y="18045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598" name="フローチャート: 判断 597">
          <a:extLst>
            <a:ext uri="{FF2B5EF4-FFF2-40B4-BE49-F238E27FC236}">
              <a16:creationId xmlns:a16="http://schemas.microsoft.com/office/drawing/2014/main" id="{CACE12E1-D03B-4C8C-AE31-05F74ECCB1A9}"/>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599" name="フローチャート: 判断 598">
          <a:extLst>
            <a:ext uri="{FF2B5EF4-FFF2-40B4-BE49-F238E27FC236}">
              <a16:creationId xmlns:a16="http://schemas.microsoft.com/office/drawing/2014/main" id="{6F4D4C7C-D036-49A5-94F7-D69DFD2BAC3B}"/>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600" name="フローチャート: 判断 599">
          <a:extLst>
            <a:ext uri="{FF2B5EF4-FFF2-40B4-BE49-F238E27FC236}">
              <a16:creationId xmlns:a16="http://schemas.microsoft.com/office/drawing/2014/main" id="{8EBA6DAF-ADF3-441E-901B-6ABAF386A215}"/>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601" name="フローチャート: 判断 600">
          <a:extLst>
            <a:ext uri="{FF2B5EF4-FFF2-40B4-BE49-F238E27FC236}">
              <a16:creationId xmlns:a16="http://schemas.microsoft.com/office/drawing/2014/main" id="{C3736CD1-FC75-45B0-BE70-84EB1A353BB6}"/>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602" name="フローチャート: 判断 601">
          <a:extLst>
            <a:ext uri="{FF2B5EF4-FFF2-40B4-BE49-F238E27FC236}">
              <a16:creationId xmlns:a16="http://schemas.microsoft.com/office/drawing/2014/main" id="{67433220-7E19-4CF5-BB4C-7820889DB366}"/>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1E51A72D-D57A-4F6E-AF2E-84D06F18744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34128A29-016C-4CFA-86F0-828B18A6D3A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5" name="テキスト ボックス 604">
          <a:extLst>
            <a:ext uri="{FF2B5EF4-FFF2-40B4-BE49-F238E27FC236}">
              <a16:creationId xmlns:a16="http://schemas.microsoft.com/office/drawing/2014/main" id="{34E6AD40-D44B-4F4C-9263-3FD6855C512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EA3F4C70-7264-4061-B316-8A868059947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7" name="テキスト ボックス 606">
          <a:extLst>
            <a:ext uri="{FF2B5EF4-FFF2-40B4-BE49-F238E27FC236}">
              <a16:creationId xmlns:a16="http://schemas.microsoft.com/office/drawing/2014/main" id="{A8FE23F0-4B7B-4328-A7EB-A27EB06DE61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169418</xdr:rowOff>
    </xdr:from>
    <xdr:to>
      <xdr:col>116</xdr:col>
      <xdr:colOff>114300</xdr:colOff>
      <xdr:row>107</xdr:row>
      <xdr:rowOff>99568</xdr:rowOff>
    </xdr:to>
    <xdr:sp macro="" textlink="">
      <xdr:nvSpPr>
        <xdr:cNvPr id="608" name="楕円 607">
          <a:extLst>
            <a:ext uri="{FF2B5EF4-FFF2-40B4-BE49-F238E27FC236}">
              <a16:creationId xmlns:a16="http://schemas.microsoft.com/office/drawing/2014/main" id="{C4638AD9-BEE9-4539-B4A6-524399EC8922}"/>
            </a:ext>
          </a:extLst>
        </xdr:cNvPr>
        <xdr:cNvSpPr/>
      </xdr:nvSpPr>
      <xdr:spPr>
        <a:xfrm>
          <a:off x="221107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84345</xdr:rowOff>
    </xdr:from>
    <xdr:ext cx="469744" cy="259045"/>
    <xdr:sp macro="" textlink="">
      <xdr:nvSpPr>
        <xdr:cNvPr id="609" name="【庁舎】&#10;一人当たり面積該当値テキスト">
          <a:extLst>
            <a:ext uri="{FF2B5EF4-FFF2-40B4-BE49-F238E27FC236}">
              <a16:creationId xmlns:a16="http://schemas.microsoft.com/office/drawing/2014/main" id="{C2376B19-2188-4BC3-9C75-9C46EE02C234}"/>
            </a:ext>
          </a:extLst>
        </xdr:cNvPr>
        <xdr:cNvSpPr txBox="1"/>
      </xdr:nvSpPr>
      <xdr:spPr>
        <a:xfrm>
          <a:off x="22199600" y="1825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170332</xdr:rowOff>
    </xdr:from>
    <xdr:to>
      <xdr:col>112</xdr:col>
      <xdr:colOff>38100</xdr:colOff>
      <xdr:row>107</xdr:row>
      <xdr:rowOff>100482</xdr:rowOff>
    </xdr:to>
    <xdr:sp macro="" textlink="">
      <xdr:nvSpPr>
        <xdr:cNvPr id="610" name="楕円 609">
          <a:extLst>
            <a:ext uri="{FF2B5EF4-FFF2-40B4-BE49-F238E27FC236}">
              <a16:creationId xmlns:a16="http://schemas.microsoft.com/office/drawing/2014/main" id="{DCD77100-20D9-478E-9027-5BA5E3B564E7}"/>
            </a:ext>
          </a:extLst>
        </xdr:cNvPr>
        <xdr:cNvSpPr/>
      </xdr:nvSpPr>
      <xdr:spPr>
        <a:xfrm>
          <a:off x="21272500" y="1834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48768</xdr:rowOff>
    </xdr:from>
    <xdr:to>
      <xdr:col>116</xdr:col>
      <xdr:colOff>63500</xdr:colOff>
      <xdr:row>107</xdr:row>
      <xdr:rowOff>49682</xdr:rowOff>
    </xdr:to>
    <xdr:cxnSp macro="">
      <xdr:nvCxnSpPr>
        <xdr:cNvPr id="611" name="直線コネクタ 610">
          <a:extLst>
            <a:ext uri="{FF2B5EF4-FFF2-40B4-BE49-F238E27FC236}">
              <a16:creationId xmlns:a16="http://schemas.microsoft.com/office/drawing/2014/main" id="{EA7C8651-3E47-48D0-B945-1C5F3B0EA511}"/>
            </a:ext>
          </a:extLst>
        </xdr:cNvPr>
        <xdr:cNvCxnSpPr/>
      </xdr:nvCxnSpPr>
      <xdr:spPr>
        <a:xfrm flipV="1">
          <a:off x="21323300" y="18393918"/>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2082</xdr:rowOff>
    </xdr:from>
    <xdr:to>
      <xdr:col>107</xdr:col>
      <xdr:colOff>101600</xdr:colOff>
      <xdr:row>107</xdr:row>
      <xdr:rowOff>103682</xdr:rowOff>
    </xdr:to>
    <xdr:sp macro="" textlink="">
      <xdr:nvSpPr>
        <xdr:cNvPr id="612" name="楕円 611">
          <a:extLst>
            <a:ext uri="{FF2B5EF4-FFF2-40B4-BE49-F238E27FC236}">
              <a16:creationId xmlns:a16="http://schemas.microsoft.com/office/drawing/2014/main" id="{A782C865-2239-454E-A880-323EEC241138}"/>
            </a:ext>
          </a:extLst>
        </xdr:cNvPr>
        <xdr:cNvSpPr/>
      </xdr:nvSpPr>
      <xdr:spPr>
        <a:xfrm>
          <a:off x="20383500" y="183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49682</xdr:rowOff>
    </xdr:from>
    <xdr:to>
      <xdr:col>111</xdr:col>
      <xdr:colOff>177800</xdr:colOff>
      <xdr:row>107</xdr:row>
      <xdr:rowOff>52882</xdr:rowOff>
    </xdr:to>
    <xdr:cxnSp macro="">
      <xdr:nvCxnSpPr>
        <xdr:cNvPr id="613" name="直線コネクタ 612">
          <a:extLst>
            <a:ext uri="{FF2B5EF4-FFF2-40B4-BE49-F238E27FC236}">
              <a16:creationId xmlns:a16="http://schemas.microsoft.com/office/drawing/2014/main" id="{24ECD330-75C5-453B-9B82-E8F91C549750}"/>
            </a:ext>
          </a:extLst>
        </xdr:cNvPr>
        <xdr:cNvCxnSpPr/>
      </xdr:nvCxnSpPr>
      <xdr:spPr>
        <a:xfrm flipV="1">
          <a:off x="20434300" y="1839483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5283</xdr:rowOff>
    </xdr:from>
    <xdr:to>
      <xdr:col>102</xdr:col>
      <xdr:colOff>165100</xdr:colOff>
      <xdr:row>107</xdr:row>
      <xdr:rowOff>106883</xdr:rowOff>
    </xdr:to>
    <xdr:sp macro="" textlink="">
      <xdr:nvSpPr>
        <xdr:cNvPr id="614" name="楕円 613">
          <a:extLst>
            <a:ext uri="{FF2B5EF4-FFF2-40B4-BE49-F238E27FC236}">
              <a16:creationId xmlns:a16="http://schemas.microsoft.com/office/drawing/2014/main" id="{B3918F7F-ED10-4367-B22C-7C4E219F3CC3}"/>
            </a:ext>
          </a:extLst>
        </xdr:cNvPr>
        <xdr:cNvSpPr/>
      </xdr:nvSpPr>
      <xdr:spPr>
        <a:xfrm>
          <a:off x="19494500" y="1835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52882</xdr:rowOff>
    </xdr:from>
    <xdr:to>
      <xdr:col>107</xdr:col>
      <xdr:colOff>50800</xdr:colOff>
      <xdr:row>107</xdr:row>
      <xdr:rowOff>56083</xdr:rowOff>
    </xdr:to>
    <xdr:cxnSp macro="">
      <xdr:nvCxnSpPr>
        <xdr:cNvPr id="615" name="直線コネクタ 614">
          <a:extLst>
            <a:ext uri="{FF2B5EF4-FFF2-40B4-BE49-F238E27FC236}">
              <a16:creationId xmlns:a16="http://schemas.microsoft.com/office/drawing/2014/main" id="{7662FF1E-ACBE-4516-97EF-505B6DBF92DA}"/>
            </a:ext>
          </a:extLst>
        </xdr:cNvPr>
        <xdr:cNvCxnSpPr/>
      </xdr:nvCxnSpPr>
      <xdr:spPr>
        <a:xfrm flipV="1">
          <a:off x="19545300" y="18398032"/>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140157</xdr:rowOff>
    </xdr:from>
    <xdr:to>
      <xdr:col>98</xdr:col>
      <xdr:colOff>38100</xdr:colOff>
      <xdr:row>107</xdr:row>
      <xdr:rowOff>70307</xdr:rowOff>
    </xdr:to>
    <xdr:sp macro="" textlink="">
      <xdr:nvSpPr>
        <xdr:cNvPr id="616" name="楕円 615">
          <a:extLst>
            <a:ext uri="{FF2B5EF4-FFF2-40B4-BE49-F238E27FC236}">
              <a16:creationId xmlns:a16="http://schemas.microsoft.com/office/drawing/2014/main" id="{65388B3C-7C4C-4B60-B457-BC6FA741D278}"/>
            </a:ext>
          </a:extLst>
        </xdr:cNvPr>
        <xdr:cNvSpPr/>
      </xdr:nvSpPr>
      <xdr:spPr>
        <a:xfrm>
          <a:off x="18605500" y="183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19507</xdr:rowOff>
    </xdr:from>
    <xdr:to>
      <xdr:col>102</xdr:col>
      <xdr:colOff>114300</xdr:colOff>
      <xdr:row>107</xdr:row>
      <xdr:rowOff>56083</xdr:rowOff>
    </xdr:to>
    <xdr:cxnSp macro="">
      <xdr:nvCxnSpPr>
        <xdr:cNvPr id="617" name="直線コネクタ 616">
          <a:extLst>
            <a:ext uri="{FF2B5EF4-FFF2-40B4-BE49-F238E27FC236}">
              <a16:creationId xmlns:a16="http://schemas.microsoft.com/office/drawing/2014/main" id="{C93A45A2-6535-4116-B729-7759E33A321D}"/>
            </a:ext>
          </a:extLst>
        </xdr:cNvPr>
        <xdr:cNvCxnSpPr/>
      </xdr:nvCxnSpPr>
      <xdr:spPr>
        <a:xfrm>
          <a:off x="18656300" y="1836465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618" name="n_1aveValue【庁舎】&#10;一人当たり面積">
          <a:extLst>
            <a:ext uri="{FF2B5EF4-FFF2-40B4-BE49-F238E27FC236}">
              <a16:creationId xmlns:a16="http://schemas.microsoft.com/office/drawing/2014/main" id="{0E058AE6-7609-47FA-A3C4-0D05085F48D2}"/>
            </a:ext>
          </a:extLst>
        </xdr:cNvPr>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619" name="n_2aveValue【庁舎】&#10;一人当たり面積">
          <a:extLst>
            <a:ext uri="{FF2B5EF4-FFF2-40B4-BE49-F238E27FC236}">
              <a16:creationId xmlns:a16="http://schemas.microsoft.com/office/drawing/2014/main" id="{6EB87342-53BB-4273-9202-525EF0D27C51}"/>
            </a:ext>
          </a:extLst>
        </xdr:cNvPr>
        <xdr:cNvSpPr txBox="1"/>
      </xdr:nvSpPr>
      <xdr:spPr>
        <a:xfrm>
          <a:off x="201994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620" name="n_3aveValue【庁舎】&#10;一人当たり面積">
          <a:extLst>
            <a:ext uri="{FF2B5EF4-FFF2-40B4-BE49-F238E27FC236}">
              <a16:creationId xmlns:a16="http://schemas.microsoft.com/office/drawing/2014/main" id="{8A0C01D6-5314-44A3-B6A9-D535CDDA5227}"/>
            </a:ext>
          </a:extLst>
        </xdr:cNvPr>
        <xdr:cNvSpPr txBox="1"/>
      </xdr:nvSpPr>
      <xdr:spPr>
        <a:xfrm>
          <a:off x="19310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621" name="n_4aveValue【庁舎】&#10;一人当たり面積">
          <a:extLst>
            <a:ext uri="{FF2B5EF4-FFF2-40B4-BE49-F238E27FC236}">
              <a16:creationId xmlns:a16="http://schemas.microsoft.com/office/drawing/2014/main" id="{21682834-90FF-4EE5-B157-8B0D9E2F52B2}"/>
            </a:ext>
          </a:extLst>
        </xdr:cNvPr>
        <xdr:cNvSpPr txBox="1"/>
      </xdr:nvSpPr>
      <xdr:spPr>
        <a:xfrm>
          <a:off x="18421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91609</xdr:rowOff>
    </xdr:from>
    <xdr:ext cx="469744" cy="259045"/>
    <xdr:sp macro="" textlink="">
      <xdr:nvSpPr>
        <xdr:cNvPr id="622" name="n_1mainValue【庁舎】&#10;一人当たり面積">
          <a:extLst>
            <a:ext uri="{FF2B5EF4-FFF2-40B4-BE49-F238E27FC236}">
              <a16:creationId xmlns:a16="http://schemas.microsoft.com/office/drawing/2014/main" id="{914F18AE-EBE4-470B-8CE5-44C7E0F9BDC1}"/>
            </a:ext>
          </a:extLst>
        </xdr:cNvPr>
        <xdr:cNvSpPr txBox="1"/>
      </xdr:nvSpPr>
      <xdr:spPr>
        <a:xfrm>
          <a:off x="21075727" y="1843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94809</xdr:rowOff>
    </xdr:from>
    <xdr:ext cx="469744" cy="259045"/>
    <xdr:sp macro="" textlink="">
      <xdr:nvSpPr>
        <xdr:cNvPr id="623" name="n_2mainValue【庁舎】&#10;一人当たり面積">
          <a:extLst>
            <a:ext uri="{FF2B5EF4-FFF2-40B4-BE49-F238E27FC236}">
              <a16:creationId xmlns:a16="http://schemas.microsoft.com/office/drawing/2014/main" id="{9175D695-1EBC-4392-B7CF-67C0244E6020}"/>
            </a:ext>
          </a:extLst>
        </xdr:cNvPr>
        <xdr:cNvSpPr txBox="1"/>
      </xdr:nvSpPr>
      <xdr:spPr>
        <a:xfrm>
          <a:off x="20199427" y="1843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98010</xdr:rowOff>
    </xdr:from>
    <xdr:ext cx="469744" cy="259045"/>
    <xdr:sp macro="" textlink="">
      <xdr:nvSpPr>
        <xdr:cNvPr id="624" name="n_3mainValue【庁舎】&#10;一人当たり面積">
          <a:extLst>
            <a:ext uri="{FF2B5EF4-FFF2-40B4-BE49-F238E27FC236}">
              <a16:creationId xmlns:a16="http://schemas.microsoft.com/office/drawing/2014/main" id="{67A61D7A-0681-44CB-98DE-91E20E95DDB1}"/>
            </a:ext>
          </a:extLst>
        </xdr:cNvPr>
        <xdr:cNvSpPr txBox="1"/>
      </xdr:nvSpPr>
      <xdr:spPr>
        <a:xfrm>
          <a:off x="19310427" y="184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61434</xdr:rowOff>
    </xdr:from>
    <xdr:ext cx="469744" cy="259045"/>
    <xdr:sp macro="" textlink="">
      <xdr:nvSpPr>
        <xdr:cNvPr id="625" name="n_4mainValue【庁舎】&#10;一人当たり面積">
          <a:extLst>
            <a:ext uri="{FF2B5EF4-FFF2-40B4-BE49-F238E27FC236}">
              <a16:creationId xmlns:a16="http://schemas.microsoft.com/office/drawing/2014/main" id="{E4699148-D085-4A49-9007-028EC3F737BB}"/>
            </a:ext>
          </a:extLst>
        </xdr:cNvPr>
        <xdr:cNvSpPr txBox="1"/>
      </xdr:nvSpPr>
      <xdr:spPr>
        <a:xfrm>
          <a:off x="18421427" y="184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6" name="正方形/長方形 625">
          <a:extLst>
            <a:ext uri="{FF2B5EF4-FFF2-40B4-BE49-F238E27FC236}">
              <a16:creationId xmlns:a16="http://schemas.microsoft.com/office/drawing/2014/main" id="{286E447D-8429-441C-927F-52BD78FF00A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7" name="正方形/長方形 626">
          <a:extLst>
            <a:ext uri="{FF2B5EF4-FFF2-40B4-BE49-F238E27FC236}">
              <a16:creationId xmlns:a16="http://schemas.microsoft.com/office/drawing/2014/main" id="{8AF62134-751D-4A49-9635-9F755DF6A1A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8" name="テキスト ボックス 627">
          <a:extLst>
            <a:ext uri="{FF2B5EF4-FFF2-40B4-BE49-F238E27FC236}">
              <a16:creationId xmlns:a16="http://schemas.microsoft.com/office/drawing/2014/main" id="{2A857162-F4BA-4C3D-BB78-0191B3EDE84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及びプールについては、有形固定資産減価償却率が類似団体の数値を大きく上回っている。建築年数が相当数経過しており、それに伴う維持管理経費や修繕費用が毎年発生している状況である。体育館及びプールも施設数は多くないことから、これからも現在の施設に対し、適切な維持補修を実施する中から</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維持に努めて行く必要がある。また、庁舎については、平成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年度で整備したことから、平成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年度以降は有形固定資産減価償却率が徐々に増加はしていくが、建築年数があまり経過していないことから、当面の間は類似団体数値を下回るものと考える。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北海道当麻町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6,136
6,119
204.90
7,633,868
7,437,938
195,487
3,693,825
8,234,838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ポイント下回っており、景気の低迷や人口減少などにより、町税の伸びが見込めないことが、大きな要因となっている。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148872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078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122061</xdr:rowOff>
    </xdr:from>
    <xdr:to>
      <xdr:col>11</xdr:col>
      <xdr:colOff>31750</xdr:colOff>
      <xdr:row>43</xdr:row>
      <xdr:rowOff>122061</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71261</xdr:rowOff>
    </xdr:from>
    <xdr:to>
      <xdr:col>11</xdr:col>
      <xdr:colOff>82550</xdr:colOff>
      <xdr:row>44</xdr:row>
      <xdr:rowOff>1411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157638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157638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・人件費の抑制に努めており、類似団体と比較して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ポイントほど下回っているが、昨年度と比較して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ほど上昇している。これは近年、地方債の借入額が増加していることによる元利償還金額の増加及び物価高騰による物件費の増加が要因となっている。今後については引き続き計画的な地方債の発行と減債基金の運用、また、物件費については計画的な事務の執行、効率化を図り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62</xdr:row>
      <xdr:rowOff>165100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8534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62</xdr:row>
      <xdr:rowOff>155448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0196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61</xdr:row>
      <xdr:rowOff>157988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60196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157988</xdr:rowOff>
    </xdr:from>
    <xdr:to>
      <xdr:col>11</xdr:col>
      <xdr:colOff>31750</xdr:colOff>
      <xdr:row>63</xdr:row>
      <xdr:rowOff>8128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16438"/>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104648</xdr:rowOff>
    </xdr:from>
    <xdr:to>
      <xdr:col>19</xdr:col>
      <xdr:colOff>184150</xdr:colOff>
      <xdr:row>63</xdr:row>
      <xdr:rowOff>34798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44975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0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92710</xdr:rowOff>
    </xdr:from>
    <xdr:to>
      <xdr:col>15</xdr:col>
      <xdr:colOff>133350</xdr:colOff>
      <xdr:row>62</xdr:row>
      <xdr:rowOff>22860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33037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107188</xdr:rowOff>
    </xdr:from>
    <xdr:to>
      <xdr:col>11</xdr:col>
      <xdr:colOff>82550</xdr:colOff>
      <xdr:row>62</xdr:row>
      <xdr:rowOff>37338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128778</xdr:rowOff>
    </xdr:from>
    <xdr:to>
      <xdr:col>7</xdr:col>
      <xdr:colOff>31750</xdr:colOff>
      <xdr:row>63</xdr:row>
      <xdr:rowOff>58928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69105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[383,111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19,552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下回っている。人件費については定員適正化計画に基づき定員管理を行い、抑制されているところではあるが、物件費においては保有する公共施設等の維持補修経費が増加していること、また、近年の物価高騰が影響し上昇傾向にある。そのため人件費については引き続き抑制に努め、物件費においては計画的な事務の執行や効率化を図り、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144073</xdr:rowOff>
    </xdr:from>
    <xdr:to>
      <xdr:col>23</xdr:col>
      <xdr:colOff>133350</xdr:colOff>
      <xdr:row>84</xdr:row>
      <xdr:rowOff>16323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374423"/>
          <a:ext cx="838200" cy="4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75045</xdr:rowOff>
    </xdr:from>
    <xdr:to>
      <xdr:col>19</xdr:col>
      <xdr:colOff>133350</xdr:colOff>
      <xdr:row>84</xdr:row>
      <xdr:rowOff>16323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305395"/>
          <a:ext cx="889000" cy="11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25848</xdr:rowOff>
    </xdr:from>
    <xdr:to>
      <xdr:col>15</xdr:col>
      <xdr:colOff>82550</xdr:colOff>
      <xdr:row>83</xdr:row>
      <xdr:rowOff>75045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56198"/>
          <a:ext cx="889000" cy="4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58872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4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156211</xdr:rowOff>
    </xdr:from>
    <xdr:to>
      <xdr:col>11</xdr:col>
      <xdr:colOff>31750</xdr:colOff>
      <xdr:row>83</xdr:row>
      <xdr:rowOff>25848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43661"/>
          <a:ext cx="889000" cy="21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163588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7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93273</xdr:rowOff>
    </xdr:from>
    <xdr:to>
      <xdr:col>23</xdr:col>
      <xdr:colOff>184150</xdr:colOff>
      <xdr:row>84</xdr:row>
      <xdr:rowOff>23423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2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65350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29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136973</xdr:rowOff>
    </xdr:from>
    <xdr:to>
      <xdr:col>19</xdr:col>
      <xdr:colOff>184150</xdr:colOff>
      <xdr:row>84</xdr:row>
      <xdr:rowOff>67123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36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51900</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45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24245</xdr:rowOff>
    </xdr:from>
    <xdr:to>
      <xdr:col>15</xdr:col>
      <xdr:colOff>133350</xdr:colOff>
      <xdr:row>83</xdr:row>
      <xdr:rowOff>125845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110622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34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146498</xdr:rowOff>
    </xdr:from>
    <xdr:to>
      <xdr:col>11</xdr:col>
      <xdr:colOff>82550</xdr:colOff>
      <xdr:row>83</xdr:row>
      <xdr:rowOff>76648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0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61425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2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105411</xdr:rowOff>
    </xdr:from>
    <xdr:to>
      <xdr:col>7</xdr:col>
      <xdr:colOff>31750</xdr:colOff>
      <xdr:row>82</xdr:row>
      <xdr:rowOff>35561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45738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が、これは団塊世代職員の定年退職により比較的若い世代の管理職登用が増えたことによるものと考えられる。今後も年齢構成の変動により、指数も変動するため、適正な給与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71966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050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136172</xdr:rowOff>
    </xdr:from>
    <xdr:to>
      <xdr:col>77</xdr:col>
      <xdr:colOff>44450</xdr:colOff>
      <xdr:row>85</xdr:row>
      <xdr:rowOff>71966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53797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136172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5245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122766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85372</xdr:rowOff>
    </xdr:from>
    <xdr:to>
      <xdr:col>73</xdr:col>
      <xdr:colOff>44450</xdr:colOff>
      <xdr:row>85</xdr:row>
      <xdr:rowOff>15522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25699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・定員適正化計画に基づいた定員管理を継続して実施しており、類似団体と比較して、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ポイント下回っていることから、今後も計画的な職員採用を堅持し、適正な定員管理に努める。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20574</xdr:rowOff>
    </xdr:from>
    <xdr:to>
      <xdr:col>81</xdr:col>
      <xdr:colOff>44450</xdr:colOff>
      <xdr:row>60</xdr:row>
      <xdr:rowOff>48564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07574"/>
          <a:ext cx="838200" cy="2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20574</xdr:rowOff>
    </xdr:from>
    <xdr:to>
      <xdr:col>77</xdr:col>
      <xdr:colOff>44450</xdr:colOff>
      <xdr:row>60</xdr:row>
      <xdr:rowOff>56286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307574"/>
          <a:ext cx="8890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43738</xdr:rowOff>
    </xdr:from>
    <xdr:to>
      <xdr:col>72</xdr:col>
      <xdr:colOff>203200</xdr:colOff>
      <xdr:row>60</xdr:row>
      <xdr:rowOff>56286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30738"/>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166929</xdr:rowOff>
    </xdr:from>
    <xdr:to>
      <xdr:col>68</xdr:col>
      <xdr:colOff>152400</xdr:colOff>
      <xdr:row>60</xdr:row>
      <xdr:rowOff>43738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82479"/>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169214</xdr:rowOff>
    </xdr:from>
    <xdr:to>
      <xdr:col>81</xdr:col>
      <xdr:colOff>95250</xdr:colOff>
      <xdr:row>60</xdr:row>
      <xdr:rowOff>99364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8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14291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29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141224</xdr:rowOff>
    </xdr:from>
    <xdr:to>
      <xdr:col>77</xdr:col>
      <xdr:colOff>95250</xdr:colOff>
      <xdr:row>60</xdr:row>
      <xdr:rowOff>71374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81551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25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5486</xdr:rowOff>
    </xdr:from>
    <xdr:to>
      <xdr:col>73</xdr:col>
      <xdr:colOff>44450</xdr:colOff>
      <xdr:row>60</xdr:row>
      <xdr:rowOff>107086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9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117263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6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164388</xdr:rowOff>
    </xdr:from>
    <xdr:to>
      <xdr:col>68</xdr:col>
      <xdr:colOff>203200</xdr:colOff>
      <xdr:row>60</xdr:row>
      <xdr:rowOff>94538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7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104715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4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116129</xdr:rowOff>
    </xdr:from>
    <xdr:to>
      <xdr:col>64</xdr:col>
      <xdr:colOff>152400</xdr:colOff>
      <xdr:row>60</xdr:row>
      <xdr:rowOff>46279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3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56456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0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ポイント下回っているが、昨年度と比較して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ポイント増加している。これは近年、地方債の借入が増加していることによる元利償還金の増加によるものと考えられる。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・今後予定される大規模事業の実施により上昇する見込みであることから、低利率債への借換や普通建設事業の選択と計画的な執行、各種基金への積み立てを行い公債比率の抑制に努める。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41063</xdr:rowOff>
    </xdr:from>
    <xdr:to>
      <xdr:col>81</xdr:col>
      <xdr:colOff>44450</xdr:colOff>
      <xdr:row>39</xdr:row>
      <xdr:rowOff>73237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72761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156210</xdr:rowOff>
    </xdr:from>
    <xdr:to>
      <xdr:col>77</xdr:col>
      <xdr:colOff>44450</xdr:colOff>
      <xdr:row>39</xdr:row>
      <xdr:rowOff>41063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6713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115994</xdr:rowOff>
    </xdr:from>
    <xdr:to>
      <xdr:col>72</xdr:col>
      <xdr:colOff>203200</xdr:colOff>
      <xdr:row>38</xdr:row>
      <xdr:rowOff>156210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6310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115994</xdr:rowOff>
    </xdr:from>
    <xdr:to>
      <xdr:col>68</xdr:col>
      <xdr:colOff>152400</xdr:colOff>
      <xdr:row>38</xdr:row>
      <xdr:rowOff>140123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6310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22437</xdr:rowOff>
    </xdr:from>
    <xdr:to>
      <xdr:col>81</xdr:col>
      <xdr:colOff>95250</xdr:colOff>
      <xdr:row>39</xdr:row>
      <xdr:rowOff>124037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38964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5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161713</xdr:rowOff>
    </xdr:from>
    <xdr:to>
      <xdr:col>77</xdr:col>
      <xdr:colOff>95250</xdr:colOff>
      <xdr:row>39</xdr:row>
      <xdr:rowOff>91863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102040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4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105410</xdr:rowOff>
    </xdr:from>
    <xdr:to>
      <xdr:col>73</xdr:col>
      <xdr:colOff>44450</xdr:colOff>
      <xdr:row>39</xdr:row>
      <xdr:rowOff>35560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45737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65194</xdr:rowOff>
    </xdr:from>
    <xdr:to>
      <xdr:col>68</xdr:col>
      <xdr:colOff>203200</xdr:colOff>
      <xdr:row>38</xdr:row>
      <xdr:rowOff>166794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5520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89323</xdr:rowOff>
    </xdr:from>
    <xdr:to>
      <xdr:col>64</xdr:col>
      <xdr:colOff>152400</xdr:colOff>
      <xdr:row>39</xdr:row>
      <xdr:rowOff>19473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29650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ポイント減少しているが、今後において大規模な事業を実施する予定があり、増加することが考えられる。引き続き各種基金へ計画的な積立を行い、将来負担比率の抑制に努める。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82731</xdr:rowOff>
    </xdr:from>
    <xdr:to>
      <xdr:col>81</xdr:col>
      <xdr:colOff>44450</xdr:colOff>
      <xdr:row>15</xdr:row>
      <xdr:rowOff>86179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654481"/>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86179</xdr:rowOff>
    </xdr:from>
    <xdr:to>
      <xdr:col>77</xdr:col>
      <xdr:colOff>44450</xdr:colOff>
      <xdr:row>15</xdr:row>
      <xdr:rowOff>148227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65792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148227</xdr:rowOff>
    </xdr:from>
    <xdr:to>
      <xdr:col>72</xdr:col>
      <xdr:colOff>203200</xdr:colOff>
      <xdr:row>16</xdr:row>
      <xdr:rowOff>8950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199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63198</xdr:rowOff>
    </xdr:from>
    <xdr:to>
      <xdr:col>68</xdr:col>
      <xdr:colOff>152400</xdr:colOff>
      <xdr:row>16</xdr:row>
      <xdr:rowOff>8950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634948"/>
          <a:ext cx="889000" cy="1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31931</xdr:rowOff>
    </xdr:from>
    <xdr:to>
      <xdr:col>81</xdr:col>
      <xdr:colOff>95250</xdr:colOff>
      <xdr:row>15</xdr:row>
      <xdr:rowOff>133531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6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4008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7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35379</xdr:rowOff>
    </xdr:from>
    <xdr:to>
      <xdr:col>77</xdr:col>
      <xdr:colOff>95250</xdr:colOff>
      <xdr:row>15</xdr:row>
      <xdr:rowOff>136979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121756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97427</xdr:rowOff>
    </xdr:from>
    <xdr:to>
      <xdr:col>73</xdr:col>
      <xdr:colOff>44450</xdr:colOff>
      <xdr:row>16</xdr:row>
      <xdr:rowOff>27577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6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12354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5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129600</xdr:rowOff>
    </xdr:from>
    <xdr:to>
      <xdr:col>68</xdr:col>
      <xdr:colOff>203200</xdr:colOff>
      <xdr:row>16</xdr:row>
      <xdr:rowOff>59750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0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44527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7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12398</xdr:rowOff>
    </xdr:from>
    <xdr:to>
      <xdr:col>64</xdr:col>
      <xdr:colOff>152400</xdr:colOff>
      <xdr:row>15</xdr:row>
      <xdr:rowOff>113998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58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98775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67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北海道当麻町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6,136
6,119
204.90
7,633,868
7,437,938
195,487
3,693,825
8,234,838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ポイント下回っているが、経常収支比率に占める割合は、依然として高いことから、今後も定員適正化計画に基づいた定員管理を行い、抑制に努める。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27940</xdr:rowOff>
    </xdr:from>
    <xdr:to>
      <xdr:col>24</xdr:col>
      <xdr:colOff>25400</xdr:colOff>
      <xdr:row>34</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572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20320</xdr:rowOff>
    </xdr:from>
    <xdr:to>
      <xdr:col>19</xdr:col>
      <xdr:colOff>187325</xdr:colOff>
      <xdr:row>34</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49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20320</xdr:rowOff>
    </xdr:from>
    <xdr:to>
      <xdr:col>15</xdr:col>
      <xdr:colOff>98425</xdr:colOff>
      <xdr:row>34</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496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36</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791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148590</xdr:rowOff>
    </xdr:from>
    <xdr:to>
      <xdr:col>24</xdr:col>
      <xdr:colOff>76200</xdr:colOff>
      <xdr:row>34</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57167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1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30480</xdr:rowOff>
    </xdr:from>
    <xdr:to>
      <xdr:col>20</xdr:col>
      <xdr:colOff>38100</xdr:colOff>
      <xdr:row>34</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142257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140970</xdr:rowOff>
    </xdr:from>
    <xdr:to>
      <xdr:col>15</xdr:col>
      <xdr:colOff>149225</xdr:colOff>
      <xdr:row>34</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81297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ポイント上回っており、公共施設の管理経費等の増加により上昇傾向にあるため、今後において引き続き管理経費の抑制に努め、もしくは指定管理制度の導入を検討する。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20</xdr:row>
      <xdr:rowOff>60325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28930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79375</xdr:rowOff>
    </xdr:from>
    <xdr:to>
      <xdr:col>78</xdr:col>
      <xdr:colOff>69850</xdr:colOff>
      <xdr:row>20</xdr:row>
      <xdr:rowOff>60325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33692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165100</xdr:rowOff>
    </xdr:from>
    <xdr:to>
      <xdr:col>73</xdr:col>
      <xdr:colOff>180975</xdr:colOff>
      <xdr:row>19</xdr:row>
      <xdr:rowOff>79375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07975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17</xdr:row>
      <xdr:rowOff>165100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7178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9525</xdr:rowOff>
    </xdr:from>
    <xdr:to>
      <xdr:col>78</xdr:col>
      <xdr:colOff>120650</xdr:colOff>
      <xdr:row>20</xdr:row>
      <xdr:rowOff>111125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43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95902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524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28575</xdr:rowOff>
    </xdr:from>
    <xdr:to>
      <xdr:col>74</xdr:col>
      <xdr:colOff>31750</xdr:colOff>
      <xdr:row>19</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28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114952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37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114300</xdr:rowOff>
    </xdr:from>
    <xdr:to>
      <xdr:col>69</xdr:col>
      <xdr:colOff>142875</xdr:colOff>
      <xdr:row>18</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29227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ト上回っており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ポイント増加している。これは教育費における就学援助事業が要因と考えられる。引き続き正確な資格審査を行い上昇抑制に努める。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59</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75800"/>
          <a:ext cx="8382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107950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42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56</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424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ポイント下回っているが、今後も他会計での経費節減を行うことで、普通会計から特別会計への繰出の抑制に努める。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106426</xdr:rowOff>
    </xdr:from>
    <xdr:to>
      <xdr:col>82</xdr:col>
      <xdr:colOff>107950</xdr:colOff>
      <xdr:row>55</xdr:row>
      <xdr:rowOff>110998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5361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106426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5224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55</xdr:row>
      <xdr:rowOff>129286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5224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129286</xdr:rowOff>
    </xdr:from>
    <xdr:to>
      <xdr:col>69</xdr:col>
      <xdr:colOff>92075</xdr:colOff>
      <xdr:row>56</xdr:row>
      <xdr:rowOff>8128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5590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60198</xdr:rowOff>
    </xdr:from>
    <xdr:to>
      <xdr:col>82</xdr:col>
      <xdr:colOff>158750</xdr:colOff>
      <xdr:row>55</xdr:row>
      <xdr:rowOff>161798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76725</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33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55626</xdr:rowOff>
    </xdr:from>
    <xdr:to>
      <xdr:col>78</xdr:col>
      <xdr:colOff>120650</xdr:colOff>
      <xdr:row>55</xdr:row>
      <xdr:rowOff>157226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48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167403</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254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78486</xdr:rowOff>
    </xdr:from>
    <xdr:to>
      <xdr:col>69</xdr:col>
      <xdr:colOff>142875</xdr:colOff>
      <xdr:row>56</xdr:row>
      <xdr:rowOff>8636</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18813</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128778</xdr:rowOff>
    </xdr:from>
    <xdr:to>
      <xdr:col>65</xdr:col>
      <xdr:colOff>53975</xdr:colOff>
      <xdr:row>56</xdr:row>
      <xdr:rowOff>58928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69105</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ポイント下回っているが、補助金等の見直しによるもので、引き続き補助金の見直しを行い抑制に努める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122428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580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122428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258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122428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9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37</xdr:row>
      <xdr:rowOff>10414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946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ポイント上回っているが、これは大型事業であった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実施した役場新庁舎建設に係る元利償還金や近年過疎対策事業債の借入額増加していることによる元利償還金の増加によるものと考えられる。今後も大規模な整備事業等の実施により増加が見込まれることから計画的な地方債の発行と減債基金の運用により、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88900</xdr:rowOff>
    </xdr:from>
    <xdr:to>
      <xdr:col>24</xdr:col>
      <xdr:colOff>25400</xdr:colOff>
      <xdr:row>77</xdr:row>
      <xdr:rowOff>130811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905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66039</xdr:rowOff>
    </xdr:from>
    <xdr:to>
      <xdr:col>19</xdr:col>
      <xdr:colOff>187325</xdr:colOff>
      <xdr:row>77</xdr:row>
      <xdr:rowOff>130811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2676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66039</xdr:rowOff>
    </xdr:from>
    <xdr:to>
      <xdr:col>15</xdr:col>
      <xdr:colOff>98425</xdr:colOff>
      <xdr:row>77</xdr:row>
      <xdr:rowOff>104139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2676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104139</xdr:rowOff>
    </xdr:from>
    <xdr:to>
      <xdr:col>11</xdr:col>
      <xdr:colOff>9525</xdr:colOff>
      <xdr:row>77</xdr:row>
      <xdr:rowOff>123189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057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38100</xdr:rowOff>
    </xdr:from>
    <xdr:to>
      <xdr:col>24</xdr:col>
      <xdr:colOff>76200</xdr:colOff>
      <xdr:row>77</xdr:row>
      <xdr:rowOff>139700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80011</xdr:rowOff>
    </xdr:from>
    <xdr:to>
      <xdr:col>20</xdr:col>
      <xdr:colOff>38100</xdr:colOff>
      <xdr:row>78</xdr:row>
      <xdr:rowOff>10161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166388</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15239</xdr:rowOff>
    </xdr:from>
    <xdr:to>
      <xdr:col>15</xdr:col>
      <xdr:colOff>149225</xdr:colOff>
      <xdr:row>77</xdr:row>
      <xdr:rowOff>116839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101616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53339</xdr:rowOff>
    </xdr:from>
    <xdr:to>
      <xdr:col>11</xdr:col>
      <xdr:colOff>60325</xdr:colOff>
      <xdr:row>77</xdr:row>
      <xdr:rowOff>154939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139716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ポイント下回っているが、今後も経常経費の縮減を図り、事務費の抑制に努める。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44704</xdr:rowOff>
    </xdr:from>
    <xdr:to>
      <xdr:col>82</xdr:col>
      <xdr:colOff>107950</xdr:colOff>
      <xdr:row>74</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73200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41419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00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120142</xdr:rowOff>
    </xdr:from>
    <xdr:to>
      <xdr:col>78</xdr:col>
      <xdr:colOff>69850</xdr:colOff>
      <xdr:row>74</xdr:row>
      <xdr:rowOff>44704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6359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59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88138</xdr:rowOff>
    </xdr:from>
    <xdr:to>
      <xdr:col>73</xdr:col>
      <xdr:colOff>180975</xdr:colOff>
      <xdr:row>73</xdr:row>
      <xdr:rowOff>120142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6039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88138</xdr:rowOff>
    </xdr:from>
    <xdr:to>
      <xdr:col>69</xdr:col>
      <xdr:colOff>92075</xdr:colOff>
      <xdr:row>74</xdr:row>
      <xdr:rowOff>76708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60398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53340</xdr:rowOff>
    </xdr:from>
    <xdr:to>
      <xdr:col>82</xdr:col>
      <xdr:colOff>158750</xdr:colOff>
      <xdr:row>74</xdr:row>
      <xdr:rowOff>154940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69867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165354</xdr:rowOff>
    </xdr:from>
    <xdr:to>
      <xdr:col>78</xdr:col>
      <xdr:colOff>120650</xdr:colOff>
      <xdr:row>74</xdr:row>
      <xdr:rowOff>95504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105681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45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69342</xdr:rowOff>
    </xdr:from>
    <xdr:to>
      <xdr:col>74</xdr:col>
      <xdr:colOff>31750</xdr:colOff>
      <xdr:row>73</xdr:row>
      <xdr:rowOff>170942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5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9669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35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37338</xdr:rowOff>
    </xdr:from>
    <xdr:to>
      <xdr:col>69</xdr:col>
      <xdr:colOff>142875</xdr:colOff>
      <xdr:row>73</xdr:row>
      <xdr:rowOff>138938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5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149115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32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25908</xdr:rowOff>
    </xdr:from>
    <xdr:to>
      <xdr:col>65</xdr:col>
      <xdr:colOff>53975</xdr:colOff>
      <xdr:row>74</xdr:row>
      <xdr:rowOff>127508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137685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北海道当麻町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151742</xdr:rowOff>
    </xdr:from>
    <xdr:to>
      <xdr:col>29</xdr:col>
      <xdr:colOff>127000</xdr:colOff>
      <xdr:row>18</xdr:row>
      <xdr:rowOff>16941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14017"/>
          <a:ext cx="647700" cy="36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16941</xdr:rowOff>
    </xdr:from>
    <xdr:to>
      <xdr:col>26</xdr:col>
      <xdr:colOff>50800</xdr:colOff>
      <xdr:row>18</xdr:row>
      <xdr:rowOff>33186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50666"/>
          <a:ext cx="698500" cy="16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33186</xdr:rowOff>
    </xdr:from>
    <xdr:to>
      <xdr:col>22</xdr:col>
      <xdr:colOff>114300</xdr:colOff>
      <xdr:row>18</xdr:row>
      <xdr:rowOff>66410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66911"/>
          <a:ext cx="698500" cy="33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66410</xdr:rowOff>
    </xdr:from>
    <xdr:to>
      <xdr:col>18</xdr:col>
      <xdr:colOff>177800</xdr:colOff>
      <xdr:row>18</xdr:row>
      <xdr:rowOff>81740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00135"/>
          <a:ext cx="698500" cy="15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100942</xdr:rowOff>
    </xdr:from>
    <xdr:to>
      <xdr:col>29</xdr:col>
      <xdr:colOff>177800</xdr:colOff>
      <xdr:row>18</xdr:row>
      <xdr:rowOff>31092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63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73019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35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137591</xdr:rowOff>
    </xdr:from>
    <xdr:to>
      <xdr:col>26</xdr:col>
      <xdr:colOff>101600</xdr:colOff>
      <xdr:row>18</xdr:row>
      <xdr:rowOff>67741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99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52518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8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153836</xdr:rowOff>
    </xdr:from>
    <xdr:to>
      <xdr:col>22</xdr:col>
      <xdr:colOff>165100</xdr:colOff>
      <xdr:row>18</xdr:row>
      <xdr:rowOff>83986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16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68763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0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15610</xdr:rowOff>
    </xdr:from>
    <xdr:to>
      <xdr:col>19</xdr:col>
      <xdr:colOff>38100</xdr:colOff>
      <xdr:row>18</xdr:row>
      <xdr:rowOff>117210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49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101987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3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30940</xdr:rowOff>
    </xdr:from>
    <xdr:to>
      <xdr:col>15</xdr:col>
      <xdr:colOff>101600</xdr:colOff>
      <xdr:row>18</xdr:row>
      <xdr:rowOff>132540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64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117317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5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6659</xdr:rowOff>
    </xdr:from>
    <xdr:to>
      <xdr:col>29</xdr:col>
      <xdr:colOff>127000</xdr:colOff>
      <xdr:row>36</xdr:row>
      <xdr:rowOff>64167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59909"/>
          <a:ext cx="647700" cy="57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6659</xdr:rowOff>
    </xdr:from>
    <xdr:to>
      <xdr:col>26</xdr:col>
      <xdr:colOff>50800</xdr:colOff>
      <xdr:row>36</xdr:row>
      <xdr:rowOff>159592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59909"/>
          <a:ext cx="698500" cy="152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159592</xdr:rowOff>
    </xdr:from>
    <xdr:to>
      <xdr:col>22</xdr:col>
      <xdr:colOff>114300</xdr:colOff>
      <xdr:row>37</xdr:row>
      <xdr:rowOff>37797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12842"/>
          <a:ext cx="698500" cy="49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37797</xdr:rowOff>
    </xdr:from>
    <xdr:to>
      <xdr:col>18</xdr:col>
      <xdr:colOff>177800</xdr:colOff>
      <xdr:row>37</xdr:row>
      <xdr:rowOff>82210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62497"/>
          <a:ext cx="698500" cy="44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13367</xdr:rowOff>
    </xdr:from>
    <xdr:to>
      <xdr:col>29</xdr:col>
      <xdr:colOff>177800</xdr:colOff>
      <xdr:row>36</xdr:row>
      <xdr:rowOff>114967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66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328344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38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298759</xdr:rowOff>
    </xdr:from>
    <xdr:to>
      <xdr:col>26</xdr:col>
      <xdr:colOff>101600</xdr:colOff>
      <xdr:row>36</xdr:row>
      <xdr:rowOff>57459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09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42236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95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108792</xdr:rowOff>
    </xdr:from>
    <xdr:to>
      <xdr:col>22</xdr:col>
      <xdr:colOff>165100</xdr:colOff>
      <xdr:row>37</xdr:row>
      <xdr:rowOff>38942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62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23719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48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158447</xdr:rowOff>
    </xdr:from>
    <xdr:to>
      <xdr:col>19</xdr:col>
      <xdr:colOff>38100</xdr:colOff>
      <xdr:row>37</xdr:row>
      <xdr:rowOff>88597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11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73374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9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31410</xdr:rowOff>
    </xdr:from>
    <xdr:to>
      <xdr:col>15</xdr:col>
      <xdr:colOff>101600</xdr:colOff>
      <xdr:row>37</xdr:row>
      <xdr:rowOff>133010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5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117787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4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北海道当麻町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6,136
6,119
204.90
7,633,868
7,437,938
195,487
3,693,825
8,234,838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132465</xdr:rowOff>
    </xdr:from>
    <xdr:to>
      <xdr:col>24</xdr:col>
      <xdr:colOff>63500</xdr:colOff>
      <xdr:row>36</xdr:row>
      <xdr:rowOff>139151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3797300" y="6304665"/>
          <a:ext cx="838200" cy="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132465</xdr:rowOff>
    </xdr:from>
    <xdr:to>
      <xdr:col>19</xdr:col>
      <xdr:colOff>177800</xdr:colOff>
      <xdr:row>36</xdr:row>
      <xdr:rowOff>144283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304665"/>
          <a:ext cx="889000" cy="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144283</xdr:rowOff>
    </xdr:from>
    <xdr:to>
      <xdr:col>15</xdr:col>
      <xdr:colOff>50800</xdr:colOff>
      <xdr:row>37</xdr:row>
      <xdr:rowOff>21742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316483"/>
          <a:ext cx="889000" cy="4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21742</xdr:rowOff>
    </xdr:from>
    <xdr:to>
      <xdr:col>10</xdr:col>
      <xdr:colOff>114300</xdr:colOff>
      <xdr:row>37</xdr:row>
      <xdr:rowOff>83641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365392"/>
          <a:ext cx="889000" cy="6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88351</xdr:rowOff>
    </xdr:from>
    <xdr:to>
      <xdr:col>24</xdr:col>
      <xdr:colOff>114300</xdr:colOff>
      <xdr:row>37</xdr:row>
      <xdr:rowOff>18501</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26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66778</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23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81665</xdr:rowOff>
    </xdr:from>
    <xdr:to>
      <xdr:col>20</xdr:col>
      <xdr:colOff>38100</xdr:colOff>
      <xdr:row>37</xdr:row>
      <xdr:rowOff>11815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25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2942</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34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93483</xdr:rowOff>
    </xdr:from>
    <xdr:to>
      <xdr:col>15</xdr:col>
      <xdr:colOff>101600</xdr:colOff>
      <xdr:row>37</xdr:row>
      <xdr:rowOff>23633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26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14760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3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142392</xdr:rowOff>
    </xdr:from>
    <xdr:to>
      <xdr:col>10</xdr:col>
      <xdr:colOff>165100</xdr:colOff>
      <xdr:row>37</xdr:row>
      <xdr:rowOff>72542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3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63669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40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32841</xdr:rowOff>
    </xdr:from>
    <xdr:to>
      <xdr:col>6</xdr:col>
      <xdr:colOff>38100</xdr:colOff>
      <xdr:row>37</xdr:row>
      <xdr:rowOff>134441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37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125568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46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155656</xdr:rowOff>
    </xdr:from>
    <xdr:to>
      <xdr:col>24</xdr:col>
      <xdr:colOff>63500</xdr:colOff>
      <xdr:row>56</xdr:row>
      <xdr:rowOff>55758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585406"/>
          <a:ext cx="8382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155656</xdr:rowOff>
    </xdr:from>
    <xdr:to>
      <xdr:col>19</xdr:col>
      <xdr:colOff>177800</xdr:colOff>
      <xdr:row>56</xdr:row>
      <xdr:rowOff>107410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85406"/>
          <a:ext cx="889000" cy="12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153368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107410</xdr:rowOff>
    </xdr:from>
    <xdr:to>
      <xdr:col>15</xdr:col>
      <xdr:colOff>50800</xdr:colOff>
      <xdr:row>56</xdr:row>
      <xdr:rowOff>132347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08610"/>
          <a:ext cx="889000" cy="2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132347</xdr:rowOff>
    </xdr:from>
    <xdr:to>
      <xdr:col>10</xdr:col>
      <xdr:colOff>114300</xdr:colOff>
      <xdr:row>57</xdr:row>
      <xdr:rowOff>137875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33547"/>
          <a:ext cx="889000" cy="17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55695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64291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4958</xdr:rowOff>
    </xdr:from>
    <xdr:to>
      <xdr:col>24</xdr:col>
      <xdr:colOff>114300</xdr:colOff>
      <xdr:row>56</xdr:row>
      <xdr:rowOff>106558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0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27835</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104856</xdr:rowOff>
    </xdr:from>
    <xdr:to>
      <xdr:col>20</xdr:col>
      <xdr:colOff>38100</xdr:colOff>
      <xdr:row>56</xdr:row>
      <xdr:rowOff>35006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3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51533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0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56610</xdr:rowOff>
    </xdr:from>
    <xdr:to>
      <xdr:col>15</xdr:col>
      <xdr:colOff>101600</xdr:colOff>
      <xdr:row>56</xdr:row>
      <xdr:rowOff>158210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3287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3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81547</xdr:rowOff>
    </xdr:from>
    <xdr:to>
      <xdr:col>10</xdr:col>
      <xdr:colOff>165100</xdr:colOff>
      <xdr:row>57</xdr:row>
      <xdr:rowOff>11697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8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28224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5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87075</xdr:rowOff>
    </xdr:from>
    <xdr:to>
      <xdr:col>6</xdr:col>
      <xdr:colOff>38100</xdr:colOff>
      <xdr:row>58</xdr:row>
      <xdr:rowOff>17225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5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33752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3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157511</xdr:rowOff>
    </xdr:from>
    <xdr:to>
      <xdr:col>24</xdr:col>
      <xdr:colOff>63500</xdr:colOff>
      <xdr:row>77</xdr:row>
      <xdr:rowOff>171132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59161"/>
          <a:ext cx="838200" cy="1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157511</xdr:rowOff>
    </xdr:from>
    <xdr:to>
      <xdr:col>19</xdr:col>
      <xdr:colOff>177800</xdr:colOff>
      <xdr:row>77</xdr:row>
      <xdr:rowOff>160789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59161"/>
          <a:ext cx="889000" cy="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160789</xdr:rowOff>
    </xdr:from>
    <xdr:to>
      <xdr:col>15</xdr:col>
      <xdr:colOff>50800</xdr:colOff>
      <xdr:row>77</xdr:row>
      <xdr:rowOff>166027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62439"/>
          <a:ext cx="8890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166027</xdr:rowOff>
    </xdr:from>
    <xdr:to>
      <xdr:col>10</xdr:col>
      <xdr:colOff>114300</xdr:colOff>
      <xdr:row>78</xdr:row>
      <xdr:rowOff>1378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67677"/>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120332</xdr:rowOff>
    </xdr:from>
    <xdr:to>
      <xdr:col>24</xdr:col>
      <xdr:colOff>114300</xdr:colOff>
      <xdr:row>78</xdr:row>
      <xdr:rowOff>50482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2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98759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106711</xdr:rowOff>
    </xdr:from>
    <xdr:to>
      <xdr:col>20</xdr:col>
      <xdr:colOff>38100</xdr:colOff>
      <xdr:row>78</xdr:row>
      <xdr:rowOff>36861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0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27988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109989</xdr:rowOff>
    </xdr:from>
    <xdr:to>
      <xdr:col>15</xdr:col>
      <xdr:colOff>101600</xdr:colOff>
      <xdr:row>78</xdr:row>
      <xdr:rowOff>40139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1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31266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0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115227</xdr:rowOff>
    </xdr:from>
    <xdr:to>
      <xdr:col>10</xdr:col>
      <xdr:colOff>165100</xdr:colOff>
      <xdr:row>78</xdr:row>
      <xdr:rowOff>45377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1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36504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0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122028</xdr:rowOff>
    </xdr:from>
    <xdr:to>
      <xdr:col>6</xdr:col>
      <xdr:colOff>38100</xdr:colOff>
      <xdr:row>78</xdr:row>
      <xdr:rowOff>52178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2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43305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1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159693</xdr:rowOff>
    </xdr:from>
    <xdr:to>
      <xdr:col>24</xdr:col>
      <xdr:colOff>63500</xdr:colOff>
      <xdr:row>95</xdr:row>
      <xdr:rowOff>117135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75993"/>
          <a:ext cx="838200" cy="12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151530</xdr:rowOff>
    </xdr:from>
    <xdr:to>
      <xdr:col>19</xdr:col>
      <xdr:colOff>177800</xdr:colOff>
      <xdr:row>95</xdr:row>
      <xdr:rowOff>117135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267830"/>
          <a:ext cx="889000" cy="13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151530</xdr:rowOff>
    </xdr:from>
    <xdr:to>
      <xdr:col>15</xdr:col>
      <xdr:colOff>50800</xdr:colOff>
      <xdr:row>96</xdr:row>
      <xdr:rowOff>151978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67830"/>
          <a:ext cx="889000" cy="34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151978</xdr:rowOff>
    </xdr:from>
    <xdr:to>
      <xdr:col>10</xdr:col>
      <xdr:colOff>114300</xdr:colOff>
      <xdr:row>96</xdr:row>
      <xdr:rowOff>169580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11178"/>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108893</xdr:rowOff>
    </xdr:from>
    <xdr:to>
      <xdr:col>24</xdr:col>
      <xdr:colOff>114300</xdr:colOff>
      <xdr:row>95</xdr:row>
      <xdr:rowOff>39043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2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131770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7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66335</xdr:rowOff>
    </xdr:from>
    <xdr:to>
      <xdr:col>20</xdr:col>
      <xdr:colOff>38100</xdr:colOff>
      <xdr:row>95</xdr:row>
      <xdr:rowOff>167935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5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13012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2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100730</xdr:rowOff>
    </xdr:from>
    <xdr:to>
      <xdr:col>15</xdr:col>
      <xdr:colOff>101600</xdr:colOff>
      <xdr:row>95</xdr:row>
      <xdr:rowOff>30880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47407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9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101178</xdr:rowOff>
    </xdr:from>
    <xdr:to>
      <xdr:col>10</xdr:col>
      <xdr:colOff>165100</xdr:colOff>
      <xdr:row>97</xdr:row>
      <xdr:rowOff>31328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6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47855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33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118780</xdr:rowOff>
    </xdr:from>
    <xdr:to>
      <xdr:col>6</xdr:col>
      <xdr:colOff>38100</xdr:colOff>
      <xdr:row>97</xdr:row>
      <xdr:rowOff>48930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7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65457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5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35995</xdr:rowOff>
    </xdr:from>
    <xdr:to>
      <xdr:col>55</xdr:col>
      <xdr:colOff>0</xdr:colOff>
      <xdr:row>36</xdr:row>
      <xdr:rowOff>165182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08195"/>
          <a:ext cx="838200" cy="12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165182</xdr:rowOff>
    </xdr:from>
    <xdr:to>
      <xdr:col>50</xdr:col>
      <xdr:colOff>114300</xdr:colOff>
      <xdr:row>36</xdr:row>
      <xdr:rowOff>168511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37382"/>
          <a:ext cx="889000" cy="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18245</xdr:rowOff>
    </xdr:from>
    <xdr:to>
      <xdr:col>45</xdr:col>
      <xdr:colOff>177800</xdr:colOff>
      <xdr:row>36</xdr:row>
      <xdr:rowOff>168511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18995"/>
          <a:ext cx="889000" cy="3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18245</xdr:rowOff>
    </xdr:from>
    <xdr:to>
      <xdr:col>41</xdr:col>
      <xdr:colOff>50800</xdr:colOff>
      <xdr:row>37</xdr:row>
      <xdr:rowOff>11545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18995"/>
          <a:ext cx="889000" cy="33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156645</xdr:rowOff>
    </xdr:from>
    <xdr:to>
      <xdr:col>55</xdr:col>
      <xdr:colOff>50800</xdr:colOff>
      <xdr:row>36</xdr:row>
      <xdr:rowOff>86795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5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135072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3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114382</xdr:rowOff>
    </xdr:from>
    <xdr:to>
      <xdr:col>50</xdr:col>
      <xdr:colOff>165100</xdr:colOff>
      <xdr:row>37</xdr:row>
      <xdr:rowOff>44532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8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35659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7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117711</xdr:rowOff>
    </xdr:from>
    <xdr:to>
      <xdr:col>46</xdr:col>
      <xdr:colOff>38100</xdr:colOff>
      <xdr:row>37</xdr:row>
      <xdr:rowOff>47861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8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38988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8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138895</xdr:rowOff>
    </xdr:from>
    <xdr:to>
      <xdr:col>41</xdr:col>
      <xdr:colOff>101600</xdr:colOff>
      <xdr:row>35</xdr:row>
      <xdr:rowOff>69045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6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60172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6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132195</xdr:rowOff>
    </xdr:from>
    <xdr:to>
      <xdr:col>36</xdr:col>
      <xdr:colOff>165100</xdr:colOff>
      <xdr:row>37</xdr:row>
      <xdr:rowOff>62345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0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53472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9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20665</xdr:rowOff>
    </xdr:from>
    <xdr:to>
      <xdr:col>55</xdr:col>
      <xdr:colOff>0</xdr:colOff>
      <xdr:row>57</xdr:row>
      <xdr:rowOff>41148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93315"/>
          <a:ext cx="8382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20665</xdr:rowOff>
    </xdr:from>
    <xdr:to>
      <xdr:col>50</xdr:col>
      <xdr:colOff>114300</xdr:colOff>
      <xdr:row>57</xdr:row>
      <xdr:rowOff>135640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93315"/>
          <a:ext cx="889000" cy="11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64242</xdr:rowOff>
    </xdr:from>
    <xdr:to>
      <xdr:col>45</xdr:col>
      <xdr:colOff>177800</xdr:colOff>
      <xdr:row>57</xdr:row>
      <xdr:rowOff>135640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36892"/>
          <a:ext cx="889000" cy="7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64242</xdr:rowOff>
    </xdr:from>
    <xdr:to>
      <xdr:col>41</xdr:col>
      <xdr:colOff>50800</xdr:colOff>
      <xdr:row>57</xdr:row>
      <xdr:rowOff>118311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836892"/>
          <a:ext cx="889000" cy="5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161798</xdr:rowOff>
    </xdr:from>
    <xdr:to>
      <xdr:col>55</xdr:col>
      <xdr:colOff>50800</xdr:colOff>
      <xdr:row>57</xdr:row>
      <xdr:rowOff>91948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6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140225</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4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141315</xdr:rowOff>
    </xdr:from>
    <xdr:to>
      <xdr:col>50</xdr:col>
      <xdr:colOff>165100</xdr:colOff>
      <xdr:row>57</xdr:row>
      <xdr:rowOff>71465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4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62592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83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84840</xdr:rowOff>
    </xdr:from>
    <xdr:to>
      <xdr:col>46</xdr:col>
      <xdr:colOff>38100</xdr:colOff>
      <xdr:row>58</xdr:row>
      <xdr:rowOff>14990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5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6117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95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13442</xdr:rowOff>
    </xdr:from>
    <xdr:to>
      <xdr:col>41</xdr:col>
      <xdr:colOff>101600</xdr:colOff>
      <xdr:row>57</xdr:row>
      <xdr:rowOff>115042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8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106169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87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67511</xdr:rowOff>
    </xdr:from>
    <xdr:to>
      <xdr:col>36</xdr:col>
      <xdr:colOff>165100</xdr:colOff>
      <xdr:row>57</xdr:row>
      <xdr:rowOff>169111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4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160238</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93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74389</xdr:rowOff>
    </xdr:from>
    <xdr:to>
      <xdr:col>55</xdr:col>
      <xdr:colOff>0</xdr:colOff>
      <xdr:row>77</xdr:row>
      <xdr:rowOff>128192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104589"/>
          <a:ext cx="838200" cy="22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74389</xdr:rowOff>
    </xdr:from>
    <xdr:to>
      <xdr:col>50</xdr:col>
      <xdr:colOff>114300</xdr:colOff>
      <xdr:row>77</xdr:row>
      <xdr:rowOff>61230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104589"/>
          <a:ext cx="889000" cy="15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89181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153105</xdr:rowOff>
    </xdr:from>
    <xdr:to>
      <xdr:col>45</xdr:col>
      <xdr:colOff>177800</xdr:colOff>
      <xdr:row>77</xdr:row>
      <xdr:rowOff>61230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183305"/>
          <a:ext cx="889000" cy="7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140603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153105</xdr:rowOff>
    </xdr:from>
    <xdr:to>
      <xdr:col>41</xdr:col>
      <xdr:colOff>50800</xdr:colOff>
      <xdr:row>78</xdr:row>
      <xdr:rowOff>19955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183305"/>
          <a:ext cx="889000" cy="20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77392</xdr:rowOff>
    </xdr:from>
    <xdr:to>
      <xdr:col>55</xdr:col>
      <xdr:colOff>50800</xdr:colOff>
      <xdr:row>78</xdr:row>
      <xdr:rowOff>7542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7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55819</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5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23589</xdr:rowOff>
    </xdr:from>
    <xdr:to>
      <xdr:col>50</xdr:col>
      <xdr:colOff>165100</xdr:colOff>
      <xdr:row>76</xdr:row>
      <xdr:rowOff>125189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05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141716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82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10430</xdr:rowOff>
    </xdr:from>
    <xdr:to>
      <xdr:col>46</xdr:col>
      <xdr:colOff>38100</xdr:colOff>
      <xdr:row>77</xdr:row>
      <xdr:rowOff>112030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1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128557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8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102305</xdr:rowOff>
    </xdr:from>
    <xdr:to>
      <xdr:col>41</xdr:col>
      <xdr:colOff>101600</xdr:colOff>
      <xdr:row>77</xdr:row>
      <xdr:rowOff>32455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13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48982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90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140605</xdr:rowOff>
    </xdr:from>
    <xdr:to>
      <xdr:col>36</xdr:col>
      <xdr:colOff>165100</xdr:colOff>
      <xdr:row>78</xdr:row>
      <xdr:rowOff>70755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4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61882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158742</xdr:rowOff>
    </xdr:from>
    <xdr:to>
      <xdr:col>55</xdr:col>
      <xdr:colOff>0</xdr:colOff>
      <xdr:row>97</xdr:row>
      <xdr:rowOff>143046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617942"/>
          <a:ext cx="838200" cy="15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143046</xdr:rowOff>
    </xdr:from>
    <xdr:to>
      <xdr:col>50</xdr:col>
      <xdr:colOff>114300</xdr:colOff>
      <xdr:row>97</xdr:row>
      <xdr:rowOff>170450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773696"/>
          <a:ext cx="889000" cy="2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153984</xdr:rowOff>
    </xdr:from>
    <xdr:to>
      <xdr:col>45</xdr:col>
      <xdr:colOff>177800</xdr:colOff>
      <xdr:row>97</xdr:row>
      <xdr:rowOff>170450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784634"/>
          <a:ext cx="889000" cy="1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42286</xdr:rowOff>
    </xdr:from>
    <xdr:to>
      <xdr:col>41</xdr:col>
      <xdr:colOff>50800</xdr:colOff>
      <xdr:row>97</xdr:row>
      <xdr:rowOff>153984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672936"/>
          <a:ext cx="889000" cy="11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107942</xdr:rowOff>
    </xdr:from>
    <xdr:to>
      <xdr:col>55</xdr:col>
      <xdr:colOff>50800</xdr:colOff>
      <xdr:row>97</xdr:row>
      <xdr:rowOff>38092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6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86369</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4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92246</xdr:rowOff>
    </xdr:from>
    <xdr:to>
      <xdr:col>50</xdr:col>
      <xdr:colOff>165100</xdr:colOff>
      <xdr:row>98</xdr:row>
      <xdr:rowOff>22396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2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13523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1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119650</xdr:rowOff>
    </xdr:from>
    <xdr:to>
      <xdr:col>46</xdr:col>
      <xdr:colOff>38100</xdr:colOff>
      <xdr:row>98</xdr:row>
      <xdr:rowOff>49800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5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40927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4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103184</xdr:rowOff>
    </xdr:from>
    <xdr:to>
      <xdr:col>41</xdr:col>
      <xdr:colOff>101600</xdr:colOff>
      <xdr:row>98</xdr:row>
      <xdr:rowOff>33334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3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24461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2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162936</xdr:rowOff>
    </xdr:from>
    <xdr:to>
      <xdr:col>36</xdr:col>
      <xdr:colOff>165100</xdr:colOff>
      <xdr:row>97</xdr:row>
      <xdr:rowOff>93086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84213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13140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99690"/>
          <a:ext cx="838200" cy="3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29934</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16484"/>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133790</xdr:rowOff>
    </xdr:from>
    <xdr:to>
      <xdr:col>85</xdr:col>
      <xdr:colOff>177800</xdr:colOff>
      <xdr:row>39</xdr:row>
      <xdr:rowOff>63940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4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48717</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6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150584</xdr:rowOff>
    </xdr:from>
    <xdr:to>
      <xdr:col>67</xdr:col>
      <xdr:colOff>101600</xdr:colOff>
      <xdr:row>39</xdr:row>
      <xdr:rowOff>80734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71861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5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82245</xdr:rowOff>
    </xdr:from>
    <xdr:to>
      <xdr:col>85</xdr:col>
      <xdr:colOff>127000</xdr:colOff>
      <xdr:row>75</xdr:row>
      <xdr:rowOff>91614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940995"/>
          <a:ext cx="838200" cy="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82245</xdr:rowOff>
    </xdr:from>
    <xdr:to>
      <xdr:col>81</xdr:col>
      <xdr:colOff>50800</xdr:colOff>
      <xdr:row>75</xdr:row>
      <xdr:rowOff>117095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940995"/>
          <a:ext cx="889000" cy="3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117095</xdr:rowOff>
    </xdr:from>
    <xdr:to>
      <xdr:col>76</xdr:col>
      <xdr:colOff>114300</xdr:colOff>
      <xdr:row>76</xdr:row>
      <xdr:rowOff>8376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975845"/>
          <a:ext cx="889000" cy="6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8376</xdr:rowOff>
    </xdr:from>
    <xdr:to>
      <xdr:col>71</xdr:col>
      <xdr:colOff>177800</xdr:colOff>
      <xdr:row>76</xdr:row>
      <xdr:rowOff>56566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038576"/>
          <a:ext cx="889000" cy="4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40814</xdr:rowOff>
    </xdr:from>
    <xdr:to>
      <xdr:col>85</xdr:col>
      <xdr:colOff>177800</xdr:colOff>
      <xdr:row>75</xdr:row>
      <xdr:rowOff>142414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8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63691</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75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31445</xdr:rowOff>
    </xdr:from>
    <xdr:to>
      <xdr:col>81</xdr:col>
      <xdr:colOff>101600</xdr:colOff>
      <xdr:row>75</xdr:row>
      <xdr:rowOff>133045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8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149572</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266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66295</xdr:rowOff>
    </xdr:from>
    <xdr:to>
      <xdr:col>76</xdr:col>
      <xdr:colOff>165100</xdr:colOff>
      <xdr:row>75</xdr:row>
      <xdr:rowOff>167895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92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12972</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70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129027</xdr:rowOff>
    </xdr:from>
    <xdr:to>
      <xdr:col>72</xdr:col>
      <xdr:colOff>38100</xdr:colOff>
      <xdr:row>76</xdr:row>
      <xdr:rowOff>59178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9877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75704</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76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5766</xdr:rowOff>
    </xdr:from>
    <xdr:to>
      <xdr:col>67</xdr:col>
      <xdr:colOff>101600</xdr:colOff>
      <xdr:row>76</xdr:row>
      <xdr:rowOff>107366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123893</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81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56218</xdr:rowOff>
    </xdr:from>
    <xdr:to>
      <xdr:col>85</xdr:col>
      <xdr:colOff>127000</xdr:colOff>
      <xdr:row>97</xdr:row>
      <xdr:rowOff>62909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686868"/>
          <a:ext cx="838200" cy="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46225</xdr:rowOff>
    </xdr:from>
    <xdr:to>
      <xdr:col>81</xdr:col>
      <xdr:colOff>50800</xdr:colOff>
      <xdr:row>97</xdr:row>
      <xdr:rowOff>62909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676875"/>
          <a:ext cx="889000" cy="1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46225</xdr:rowOff>
    </xdr:from>
    <xdr:to>
      <xdr:col>76</xdr:col>
      <xdr:colOff>114300</xdr:colOff>
      <xdr:row>97</xdr:row>
      <xdr:rowOff>154006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676875"/>
          <a:ext cx="889000" cy="10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90226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72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114055</xdr:rowOff>
    </xdr:from>
    <xdr:to>
      <xdr:col>71</xdr:col>
      <xdr:colOff>177800</xdr:colOff>
      <xdr:row>97</xdr:row>
      <xdr:rowOff>154006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744705"/>
          <a:ext cx="889000" cy="3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5418</xdr:rowOff>
    </xdr:from>
    <xdr:to>
      <xdr:col>85</xdr:col>
      <xdr:colOff>177800</xdr:colOff>
      <xdr:row>97</xdr:row>
      <xdr:rowOff>107018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28295</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8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12109</xdr:rowOff>
    </xdr:from>
    <xdr:to>
      <xdr:col>81</xdr:col>
      <xdr:colOff>101600</xdr:colOff>
      <xdr:row>97</xdr:row>
      <xdr:rowOff>113709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4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130236</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41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166875</xdr:rowOff>
    </xdr:from>
    <xdr:to>
      <xdr:col>76</xdr:col>
      <xdr:colOff>165100</xdr:colOff>
      <xdr:row>97</xdr:row>
      <xdr:rowOff>97025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113552</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640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103206</xdr:rowOff>
    </xdr:from>
    <xdr:to>
      <xdr:col>72</xdr:col>
      <xdr:colOff>38100</xdr:colOff>
      <xdr:row>98</xdr:row>
      <xdr:rowOff>33356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24483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2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63255</xdr:rowOff>
    </xdr:from>
    <xdr:to>
      <xdr:col>67</xdr:col>
      <xdr:colOff>101600</xdr:colOff>
      <xdr:row>97</xdr:row>
      <xdr:rowOff>164855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9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9932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46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9672</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5153172"/>
          <a:ext cx="889000" cy="150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100474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1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130322</xdr:rowOff>
    </xdr:from>
    <xdr:to>
      <xdr:col>98</xdr:col>
      <xdr:colOff>38100</xdr:colOff>
      <xdr:row>30</xdr:row>
      <xdr:rowOff>60472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510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28</xdr:row>
      <xdr:rowOff>76999</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389111" y="487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138192</xdr:rowOff>
    </xdr:from>
    <xdr:to>
      <xdr:col>116</xdr:col>
      <xdr:colOff>63500</xdr:colOff>
      <xdr:row>75</xdr:row>
      <xdr:rowOff>145141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96942"/>
          <a:ext cx="8382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145141</xdr:rowOff>
    </xdr:from>
    <xdr:to>
      <xdr:col>111</xdr:col>
      <xdr:colOff>177800</xdr:colOff>
      <xdr:row>75</xdr:row>
      <xdr:rowOff>151389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03891"/>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147236</xdr:rowOff>
    </xdr:from>
    <xdr:to>
      <xdr:col>107</xdr:col>
      <xdr:colOff>50800</xdr:colOff>
      <xdr:row>75</xdr:row>
      <xdr:rowOff>151389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005986"/>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147236</xdr:rowOff>
    </xdr:from>
    <xdr:to>
      <xdr:col>102</xdr:col>
      <xdr:colOff>114300</xdr:colOff>
      <xdr:row>75</xdr:row>
      <xdr:rowOff>159489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05986"/>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87392</xdr:rowOff>
    </xdr:from>
    <xdr:to>
      <xdr:col>116</xdr:col>
      <xdr:colOff>114300</xdr:colOff>
      <xdr:row>76</xdr:row>
      <xdr:rowOff>17542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4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65819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2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94341</xdr:rowOff>
    </xdr:from>
    <xdr:to>
      <xdr:col>112</xdr:col>
      <xdr:colOff>38100</xdr:colOff>
      <xdr:row>76</xdr:row>
      <xdr:rowOff>24492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530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15617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4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100589</xdr:rowOff>
    </xdr:from>
    <xdr:to>
      <xdr:col>107</xdr:col>
      <xdr:colOff>101600</xdr:colOff>
      <xdr:row>76</xdr:row>
      <xdr:rowOff>30739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5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21866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5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96436</xdr:rowOff>
    </xdr:from>
    <xdr:to>
      <xdr:col>102</xdr:col>
      <xdr:colOff>165100</xdr:colOff>
      <xdr:row>76</xdr:row>
      <xdr:rowOff>26586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17713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4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108689</xdr:rowOff>
    </xdr:from>
    <xdr:to>
      <xdr:col>98</xdr:col>
      <xdr:colOff>38100</xdr:colOff>
      <xdr:row>76</xdr:row>
      <xdr:rowOff>38839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6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29966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6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普通建設事業費（うち新規整備）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は昨年度比較し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49,268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年度に小中学校及び町内の避難所に空調を新規設置する工事があったため一時的に増加していたが、終了したことにより令和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年度は減少した。普通建設事業費（うち更新整備）については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40,880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年度より公共施設の既存照明を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LED</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更新する工事をしていること、また、橋りょうや道路、公共施設等の長寿命化を図るための工事を行っており、今後も増加傾向になることが考えられる。町内の公共施設の経過年数を考えると長寿命化のために係る費用が増加傾向になることが考えられるため公共施設の長寿命化計画に従い、計画的な工事を実施し、費用の平準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北海道当麻町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6,136
6,119
204.90
7,633,868
7,437,938
195,487
3,693,825
8,234,838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72644</xdr:rowOff>
    </xdr:from>
    <xdr:to>
      <xdr:col>24</xdr:col>
      <xdr:colOff>63500</xdr:colOff>
      <xdr:row>36</xdr:row>
      <xdr:rowOff>74549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4844"/>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74549</xdr:rowOff>
    </xdr:from>
    <xdr:to>
      <xdr:col>19</xdr:col>
      <xdr:colOff>177800</xdr:colOff>
      <xdr:row>36</xdr:row>
      <xdr:rowOff>114173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6749"/>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114173</xdr:rowOff>
    </xdr:from>
    <xdr:to>
      <xdr:col>15</xdr:col>
      <xdr:colOff>50800</xdr:colOff>
      <xdr:row>36</xdr:row>
      <xdr:rowOff>152273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86373"/>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143764</xdr:rowOff>
    </xdr:from>
    <xdr:to>
      <xdr:col>10</xdr:col>
      <xdr:colOff>114300</xdr:colOff>
      <xdr:row>36</xdr:row>
      <xdr:rowOff>152273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5964"/>
          <a:ext cx="8890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21844</xdr:rowOff>
    </xdr:from>
    <xdr:to>
      <xdr:col>24</xdr:col>
      <xdr:colOff>114300</xdr:colOff>
      <xdr:row>36</xdr:row>
      <xdr:rowOff>123444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23749</xdr:rowOff>
    </xdr:from>
    <xdr:to>
      <xdr:col>20</xdr:col>
      <xdr:colOff>38100</xdr:colOff>
      <xdr:row>36</xdr:row>
      <xdr:rowOff>125349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116476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63373</xdr:rowOff>
    </xdr:from>
    <xdr:to>
      <xdr:col>15</xdr:col>
      <xdr:colOff>101600</xdr:colOff>
      <xdr:row>36</xdr:row>
      <xdr:rowOff>164973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156100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101473</xdr:rowOff>
    </xdr:from>
    <xdr:to>
      <xdr:col>10</xdr:col>
      <xdr:colOff>165100</xdr:colOff>
      <xdr:row>37</xdr:row>
      <xdr:rowOff>31623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22750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92964</xdr:rowOff>
    </xdr:from>
    <xdr:to>
      <xdr:col>6</xdr:col>
      <xdr:colOff>38100</xdr:colOff>
      <xdr:row>37</xdr:row>
      <xdr:rowOff>23114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79711</xdr:rowOff>
    </xdr:from>
    <xdr:to>
      <xdr:col>24</xdr:col>
      <xdr:colOff>63500</xdr:colOff>
      <xdr:row>56</xdr:row>
      <xdr:rowOff>134100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80911"/>
          <a:ext cx="838200" cy="5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134100</xdr:rowOff>
    </xdr:from>
    <xdr:to>
      <xdr:col>19</xdr:col>
      <xdr:colOff>177800</xdr:colOff>
      <xdr:row>57</xdr:row>
      <xdr:rowOff>4021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35300"/>
          <a:ext cx="889000" cy="4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82456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81210</xdr:rowOff>
    </xdr:from>
    <xdr:to>
      <xdr:col>15</xdr:col>
      <xdr:colOff>50800</xdr:colOff>
      <xdr:row>57</xdr:row>
      <xdr:rowOff>4021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82410"/>
          <a:ext cx="889000" cy="9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81210</xdr:rowOff>
    </xdr:from>
    <xdr:to>
      <xdr:col>10</xdr:col>
      <xdr:colOff>114300</xdr:colOff>
      <xdr:row>57</xdr:row>
      <xdr:rowOff>71323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82410"/>
          <a:ext cx="889000" cy="16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167088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28911</xdr:rowOff>
    </xdr:from>
    <xdr:to>
      <xdr:col>24</xdr:col>
      <xdr:colOff>114300</xdr:colOff>
      <xdr:row>56</xdr:row>
      <xdr:rowOff>130511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3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51788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8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83300</xdr:rowOff>
    </xdr:from>
    <xdr:to>
      <xdr:col>20</xdr:col>
      <xdr:colOff>38100</xdr:colOff>
      <xdr:row>57</xdr:row>
      <xdr:rowOff>13450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29977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5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124671</xdr:rowOff>
    </xdr:from>
    <xdr:to>
      <xdr:col>15</xdr:col>
      <xdr:colOff>101600</xdr:colOff>
      <xdr:row>57</xdr:row>
      <xdr:rowOff>54821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2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45948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1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30410</xdr:rowOff>
    </xdr:from>
    <xdr:to>
      <xdr:col>10</xdr:col>
      <xdr:colOff>165100</xdr:colOff>
      <xdr:row>56</xdr:row>
      <xdr:rowOff>132010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123137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2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20523</xdr:rowOff>
    </xdr:from>
    <xdr:to>
      <xdr:col>6</xdr:col>
      <xdr:colOff>38100</xdr:colOff>
      <xdr:row>57</xdr:row>
      <xdr:rowOff>122123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9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138650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125692</xdr:rowOff>
    </xdr:from>
    <xdr:to>
      <xdr:col>24</xdr:col>
      <xdr:colOff>63500</xdr:colOff>
      <xdr:row>75</xdr:row>
      <xdr:rowOff>164238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84442"/>
          <a:ext cx="838200" cy="3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73306</xdr:rowOff>
    </xdr:from>
    <xdr:to>
      <xdr:col>19</xdr:col>
      <xdr:colOff>177800</xdr:colOff>
      <xdr:row>75</xdr:row>
      <xdr:rowOff>164238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32056"/>
          <a:ext cx="889000" cy="9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73306</xdr:rowOff>
    </xdr:from>
    <xdr:to>
      <xdr:col>15</xdr:col>
      <xdr:colOff>50800</xdr:colOff>
      <xdr:row>76</xdr:row>
      <xdr:rowOff>39509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32056"/>
          <a:ext cx="889000" cy="13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39509</xdr:rowOff>
    </xdr:from>
    <xdr:to>
      <xdr:col>10</xdr:col>
      <xdr:colOff>114300</xdr:colOff>
      <xdr:row>76</xdr:row>
      <xdr:rowOff>103462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69709"/>
          <a:ext cx="889000" cy="6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74892</xdr:rowOff>
    </xdr:from>
    <xdr:to>
      <xdr:col>24</xdr:col>
      <xdr:colOff>114300</xdr:colOff>
      <xdr:row>76</xdr:row>
      <xdr:rowOff>5042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53319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1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113438</xdr:rowOff>
    </xdr:from>
    <xdr:to>
      <xdr:col>20</xdr:col>
      <xdr:colOff>38100</xdr:colOff>
      <xdr:row>76</xdr:row>
      <xdr:rowOff>43588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7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34715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6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22506</xdr:rowOff>
    </xdr:from>
    <xdr:to>
      <xdr:col>15</xdr:col>
      <xdr:colOff>101600</xdr:colOff>
      <xdr:row>75</xdr:row>
      <xdr:rowOff>124106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8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115233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7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160159</xdr:rowOff>
    </xdr:from>
    <xdr:to>
      <xdr:col>10</xdr:col>
      <xdr:colOff>165100</xdr:colOff>
      <xdr:row>76</xdr:row>
      <xdr:rowOff>90309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81436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1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52662</xdr:rowOff>
    </xdr:from>
    <xdr:to>
      <xdr:col>6</xdr:col>
      <xdr:colOff>38100</xdr:colOff>
      <xdr:row>76</xdr:row>
      <xdr:rowOff>154262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8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145389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7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73699</xdr:rowOff>
    </xdr:from>
    <xdr:to>
      <xdr:col>24</xdr:col>
      <xdr:colOff>63500</xdr:colOff>
      <xdr:row>97</xdr:row>
      <xdr:rowOff>95473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04349"/>
          <a:ext cx="838200" cy="2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73699</xdr:rowOff>
    </xdr:from>
    <xdr:to>
      <xdr:col>19</xdr:col>
      <xdr:colOff>177800</xdr:colOff>
      <xdr:row>97</xdr:row>
      <xdr:rowOff>92376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04349"/>
          <a:ext cx="8890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92376</xdr:rowOff>
    </xdr:from>
    <xdr:to>
      <xdr:col>15</xdr:col>
      <xdr:colOff>50800</xdr:colOff>
      <xdr:row>97</xdr:row>
      <xdr:rowOff>131935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23026"/>
          <a:ext cx="889000" cy="3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91377</xdr:rowOff>
    </xdr:from>
    <xdr:to>
      <xdr:col>10</xdr:col>
      <xdr:colOff>114300</xdr:colOff>
      <xdr:row>97</xdr:row>
      <xdr:rowOff>131935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550577"/>
          <a:ext cx="889000" cy="21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94240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44673</xdr:rowOff>
    </xdr:from>
    <xdr:to>
      <xdr:col>24</xdr:col>
      <xdr:colOff>114300</xdr:colOff>
      <xdr:row>97</xdr:row>
      <xdr:rowOff>146273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23100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5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22899</xdr:rowOff>
    </xdr:from>
    <xdr:to>
      <xdr:col>20</xdr:col>
      <xdr:colOff>38100</xdr:colOff>
      <xdr:row>97</xdr:row>
      <xdr:rowOff>124499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115626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4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41576</xdr:rowOff>
    </xdr:from>
    <xdr:to>
      <xdr:col>15</xdr:col>
      <xdr:colOff>101600</xdr:colOff>
      <xdr:row>97</xdr:row>
      <xdr:rowOff>143176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134303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6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81135</xdr:rowOff>
    </xdr:from>
    <xdr:to>
      <xdr:col>10</xdr:col>
      <xdr:colOff>165100</xdr:colOff>
      <xdr:row>98</xdr:row>
      <xdr:rowOff>11285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2412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0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40577</xdr:rowOff>
    </xdr:from>
    <xdr:to>
      <xdr:col>6</xdr:col>
      <xdr:colOff>38100</xdr:colOff>
      <xdr:row>96</xdr:row>
      <xdr:rowOff>142177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9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158704</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27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81768</xdr:rowOff>
    </xdr:from>
    <xdr:to>
      <xdr:col>55</xdr:col>
      <xdr:colOff>0</xdr:colOff>
      <xdr:row>56</xdr:row>
      <xdr:rowOff>158020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11518"/>
          <a:ext cx="838200" cy="24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158020</xdr:rowOff>
    </xdr:from>
    <xdr:to>
      <xdr:col>50</xdr:col>
      <xdr:colOff>114300</xdr:colOff>
      <xdr:row>57</xdr:row>
      <xdr:rowOff>36222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59220"/>
          <a:ext cx="889000" cy="4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125010</xdr:rowOff>
    </xdr:from>
    <xdr:to>
      <xdr:col>45</xdr:col>
      <xdr:colOff>177800</xdr:colOff>
      <xdr:row>57</xdr:row>
      <xdr:rowOff>36222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26210"/>
          <a:ext cx="889000" cy="8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125010</xdr:rowOff>
    </xdr:from>
    <xdr:to>
      <xdr:col>41</xdr:col>
      <xdr:colOff>50800</xdr:colOff>
      <xdr:row>57</xdr:row>
      <xdr:rowOff>43679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26210"/>
          <a:ext cx="889000" cy="9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30968</xdr:rowOff>
    </xdr:from>
    <xdr:to>
      <xdr:col>55</xdr:col>
      <xdr:colOff>50800</xdr:colOff>
      <xdr:row>55</xdr:row>
      <xdr:rowOff>132568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53845</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1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107220</xdr:rowOff>
    </xdr:from>
    <xdr:to>
      <xdr:col>50</xdr:col>
      <xdr:colOff>165100</xdr:colOff>
      <xdr:row>57</xdr:row>
      <xdr:rowOff>37370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28497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80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156872</xdr:rowOff>
    </xdr:from>
    <xdr:to>
      <xdr:col>46</xdr:col>
      <xdr:colOff>38100</xdr:colOff>
      <xdr:row>57</xdr:row>
      <xdr:rowOff>87022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78149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85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74210</xdr:rowOff>
    </xdr:from>
    <xdr:to>
      <xdr:col>41</xdr:col>
      <xdr:colOff>101600</xdr:colOff>
      <xdr:row>57</xdr:row>
      <xdr:rowOff>4360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166937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7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164329</xdr:rowOff>
    </xdr:from>
    <xdr:to>
      <xdr:col>36</xdr:col>
      <xdr:colOff>165100</xdr:colOff>
      <xdr:row>57</xdr:row>
      <xdr:rowOff>94479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6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85606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5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161646</xdr:rowOff>
    </xdr:from>
    <xdr:to>
      <xdr:col>55</xdr:col>
      <xdr:colOff>0</xdr:colOff>
      <xdr:row>77</xdr:row>
      <xdr:rowOff>90098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191846"/>
          <a:ext cx="838200" cy="9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161646</xdr:rowOff>
    </xdr:from>
    <xdr:to>
      <xdr:col>50</xdr:col>
      <xdr:colOff>114300</xdr:colOff>
      <xdr:row>77</xdr:row>
      <xdr:rowOff>18903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191846"/>
          <a:ext cx="889000" cy="2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13029</xdr:rowOff>
    </xdr:from>
    <xdr:to>
      <xdr:col>45</xdr:col>
      <xdr:colOff>177800</xdr:colOff>
      <xdr:row>77</xdr:row>
      <xdr:rowOff>18903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214679"/>
          <a:ext cx="889000" cy="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13029</xdr:rowOff>
    </xdr:from>
    <xdr:to>
      <xdr:col>41</xdr:col>
      <xdr:colOff>50800</xdr:colOff>
      <xdr:row>78</xdr:row>
      <xdr:rowOff>73278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14679"/>
          <a:ext cx="889000" cy="2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39298</xdr:rowOff>
    </xdr:from>
    <xdr:to>
      <xdr:col>55</xdr:col>
      <xdr:colOff>50800</xdr:colOff>
      <xdr:row>77</xdr:row>
      <xdr:rowOff>140898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4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62175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9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110846</xdr:rowOff>
    </xdr:from>
    <xdr:to>
      <xdr:col>50</xdr:col>
      <xdr:colOff>165100</xdr:colOff>
      <xdr:row>77</xdr:row>
      <xdr:rowOff>40996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4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57523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1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139553</xdr:rowOff>
    </xdr:from>
    <xdr:to>
      <xdr:col>46</xdr:col>
      <xdr:colOff>38100</xdr:colOff>
      <xdr:row>77</xdr:row>
      <xdr:rowOff>69703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6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86230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4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133679</xdr:rowOff>
    </xdr:from>
    <xdr:to>
      <xdr:col>41</xdr:col>
      <xdr:colOff>101600</xdr:colOff>
      <xdr:row>77</xdr:row>
      <xdr:rowOff>63829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6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80355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22478</xdr:rowOff>
    </xdr:from>
    <xdr:to>
      <xdr:col>36</xdr:col>
      <xdr:colOff>165100</xdr:colOff>
      <xdr:row>78</xdr:row>
      <xdr:rowOff>124078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9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115205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8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151743</xdr:rowOff>
    </xdr:from>
    <xdr:to>
      <xdr:col>55</xdr:col>
      <xdr:colOff>0</xdr:colOff>
      <xdr:row>95</xdr:row>
      <xdr:rowOff>155076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39493"/>
          <a:ext cx="838200" cy="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155076</xdr:rowOff>
    </xdr:from>
    <xdr:to>
      <xdr:col>50</xdr:col>
      <xdr:colOff>114300</xdr:colOff>
      <xdr:row>95</xdr:row>
      <xdr:rowOff>160841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42826"/>
          <a:ext cx="889000" cy="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28584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160841</xdr:rowOff>
    </xdr:from>
    <xdr:to>
      <xdr:col>45</xdr:col>
      <xdr:colOff>177800</xdr:colOff>
      <xdr:row>96</xdr:row>
      <xdr:rowOff>56668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48591"/>
          <a:ext cx="889000" cy="6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1392</xdr:rowOff>
    </xdr:from>
    <xdr:to>
      <xdr:col>41</xdr:col>
      <xdr:colOff>50800</xdr:colOff>
      <xdr:row>96</xdr:row>
      <xdr:rowOff>56668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60592"/>
          <a:ext cx="889000" cy="5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75274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100943</xdr:rowOff>
    </xdr:from>
    <xdr:to>
      <xdr:col>55</xdr:col>
      <xdr:colOff>50800</xdr:colOff>
      <xdr:row>96</xdr:row>
      <xdr:rowOff>31093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8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79370</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36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104276</xdr:rowOff>
    </xdr:from>
    <xdr:to>
      <xdr:col>50</xdr:col>
      <xdr:colOff>165100</xdr:colOff>
      <xdr:row>96</xdr:row>
      <xdr:rowOff>34426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9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50953</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110041</xdr:rowOff>
    </xdr:from>
    <xdr:to>
      <xdr:col>46</xdr:col>
      <xdr:colOff>38100</xdr:colOff>
      <xdr:row>96</xdr:row>
      <xdr:rowOff>40191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9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56718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7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5868</xdr:rowOff>
    </xdr:from>
    <xdr:to>
      <xdr:col>41</xdr:col>
      <xdr:colOff>101600</xdr:colOff>
      <xdr:row>96</xdr:row>
      <xdr:rowOff>107468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6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98595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122042</xdr:rowOff>
    </xdr:from>
    <xdr:to>
      <xdr:col>36</xdr:col>
      <xdr:colOff>165100</xdr:colOff>
      <xdr:row>96</xdr:row>
      <xdr:rowOff>52192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0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68719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8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38626</xdr:rowOff>
    </xdr:from>
    <xdr:to>
      <xdr:col>85</xdr:col>
      <xdr:colOff>127000</xdr:colOff>
      <xdr:row>38</xdr:row>
      <xdr:rowOff>83775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53726"/>
          <a:ext cx="8382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83775</xdr:rowOff>
    </xdr:from>
    <xdr:to>
      <xdr:col>81</xdr:col>
      <xdr:colOff>50800</xdr:colOff>
      <xdr:row>38</xdr:row>
      <xdr:rowOff>87514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98875"/>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115338</xdr:rowOff>
    </xdr:from>
    <xdr:to>
      <xdr:col>76</xdr:col>
      <xdr:colOff>114300</xdr:colOff>
      <xdr:row>38</xdr:row>
      <xdr:rowOff>87514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58988"/>
          <a:ext cx="889000" cy="14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115338</xdr:rowOff>
    </xdr:from>
    <xdr:to>
      <xdr:col>71</xdr:col>
      <xdr:colOff>177800</xdr:colOff>
      <xdr:row>38</xdr:row>
      <xdr:rowOff>34266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58988"/>
          <a:ext cx="889000" cy="9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159276</xdr:rowOff>
    </xdr:from>
    <xdr:to>
      <xdr:col>85</xdr:col>
      <xdr:colOff>177800</xdr:colOff>
      <xdr:row>38</xdr:row>
      <xdr:rowOff>89426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0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137703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8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32975</xdr:rowOff>
    </xdr:from>
    <xdr:to>
      <xdr:col>81</xdr:col>
      <xdr:colOff>101600</xdr:colOff>
      <xdr:row>38</xdr:row>
      <xdr:rowOff>134575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125702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4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36714</xdr:rowOff>
    </xdr:from>
    <xdr:to>
      <xdr:col>76</xdr:col>
      <xdr:colOff>165100</xdr:colOff>
      <xdr:row>38</xdr:row>
      <xdr:rowOff>138314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129441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4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64538</xdr:rowOff>
    </xdr:from>
    <xdr:to>
      <xdr:col>72</xdr:col>
      <xdr:colOff>38100</xdr:colOff>
      <xdr:row>37</xdr:row>
      <xdr:rowOff>166138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0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157265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0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154917</xdr:rowOff>
    </xdr:from>
    <xdr:to>
      <xdr:col>67</xdr:col>
      <xdr:colOff>101600</xdr:colOff>
      <xdr:row>38</xdr:row>
      <xdr:rowOff>85066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985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76193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9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101798</xdr:rowOff>
    </xdr:from>
    <xdr:to>
      <xdr:col>85</xdr:col>
      <xdr:colOff>127000</xdr:colOff>
      <xdr:row>57</xdr:row>
      <xdr:rowOff>28696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702998"/>
          <a:ext cx="838200" cy="9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101798</xdr:rowOff>
    </xdr:from>
    <xdr:to>
      <xdr:col>81</xdr:col>
      <xdr:colOff>50800</xdr:colOff>
      <xdr:row>57</xdr:row>
      <xdr:rowOff>29827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702998"/>
          <a:ext cx="889000" cy="9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158463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7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59137</xdr:rowOff>
    </xdr:from>
    <xdr:to>
      <xdr:col>76</xdr:col>
      <xdr:colOff>114300</xdr:colOff>
      <xdr:row>57</xdr:row>
      <xdr:rowOff>29827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660337"/>
          <a:ext cx="889000" cy="14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59137</xdr:rowOff>
    </xdr:from>
    <xdr:to>
      <xdr:col>71</xdr:col>
      <xdr:colOff>177800</xdr:colOff>
      <xdr:row>56</xdr:row>
      <xdr:rowOff>146272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660337"/>
          <a:ext cx="889000" cy="8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149346</xdr:rowOff>
    </xdr:from>
    <xdr:to>
      <xdr:col>85</xdr:col>
      <xdr:colOff>177800</xdr:colOff>
      <xdr:row>57</xdr:row>
      <xdr:rowOff>79496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5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127773</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2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50998</xdr:rowOff>
    </xdr:from>
    <xdr:to>
      <xdr:col>81</xdr:col>
      <xdr:colOff>101600</xdr:colOff>
      <xdr:row>56</xdr:row>
      <xdr:rowOff>152598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5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169125</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42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150477</xdr:rowOff>
    </xdr:from>
    <xdr:to>
      <xdr:col>76</xdr:col>
      <xdr:colOff>165100</xdr:colOff>
      <xdr:row>57</xdr:row>
      <xdr:rowOff>80627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5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71754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4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8337</xdr:rowOff>
    </xdr:from>
    <xdr:to>
      <xdr:col>72</xdr:col>
      <xdr:colOff>38100</xdr:colOff>
      <xdr:row>56</xdr:row>
      <xdr:rowOff>109937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0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126464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38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95472</xdr:rowOff>
    </xdr:from>
    <xdr:to>
      <xdr:col>67</xdr:col>
      <xdr:colOff>101600</xdr:colOff>
      <xdr:row>57</xdr:row>
      <xdr:rowOff>25622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42149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7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13139</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57689"/>
          <a:ext cx="838200" cy="3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29935</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74485"/>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133789</xdr:rowOff>
    </xdr:from>
    <xdr:to>
      <xdr:col>85</xdr:col>
      <xdr:colOff>177800</xdr:colOff>
      <xdr:row>79</xdr:row>
      <xdr:rowOff>63939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48716</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2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150585</xdr:rowOff>
    </xdr:from>
    <xdr:to>
      <xdr:col>67</xdr:col>
      <xdr:colOff>101600</xdr:colOff>
      <xdr:row>79</xdr:row>
      <xdr:rowOff>80735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71862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61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82245</xdr:rowOff>
    </xdr:from>
    <xdr:to>
      <xdr:col>85</xdr:col>
      <xdr:colOff>127000</xdr:colOff>
      <xdr:row>95</xdr:row>
      <xdr:rowOff>91615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369995"/>
          <a:ext cx="838200" cy="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82245</xdr:rowOff>
    </xdr:from>
    <xdr:to>
      <xdr:col>81</xdr:col>
      <xdr:colOff>50800</xdr:colOff>
      <xdr:row>95</xdr:row>
      <xdr:rowOff>117095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369995"/>
          <a:ext cx="889000" cy="3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117095</xdr:rowOff>
    </xdr:from>
    <xdr:to>
      <xdr:col>76</xdr:col>
      <xdr:colOff>114300</xdr:colOff>
      <xdr:row>96</xdr:row>
      <xdr:rowOff>8376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404845"/>
          <a:ext cx="889000" cy="6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8376</xdr:rowOff>
    </xdr:from>
    <xdr:to>
      <xdr:col>71</xdr:col>
      <xdr:colOff>177800</xdr:colOff>
      <xdr:row>96</xdr:row>
      <xdr:rowOff>56566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467576"/>
          <a:ext cx="889000" cy="4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40815</xdr:rowOff>
    </xdr:from>
    <xdr:to>
      <xdr:col>85</xdr:col>
      <xdr:colOff>177800</xdr:colOff>
      <xdr:row>95</xdr:row>
      <xdr:rowOff>142415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3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63692</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1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31445</xdr:rowOff>
    </xdr:from>
    <xdr:to>
      <xdr:col>81</xdr:col>
      <xdr:colOff>101600</xdr:colOff>
      <xdr:row>95</xdr:row>
      <xdr:rowOff>133045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3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149572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09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66295</xdr:rowOff>
    </xdr:from>
    <xdr:to>
      <xdr:col>76</xdr:col>
      <xdr:colOff>165100</xdr:colOff>
      <xdr:row>95</xdr:row>
      <xdr:rowOff>167895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35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12972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12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129026</xdr:rowOff>
    </xdr:from>
    <xdr:to>
      <xdr:col>72</xdr:col>
      <xdr:colOff>38100</xdr:colOff>
      <xdr:row>96</xdr:row>
      <xdr:rowOff>59176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41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75703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19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5766</xdr:rowOff>
    </xdr:from>
    <xdr:to>
      <xdr:col>67</xdr:col>
      <xdr:colOff>101600</xdr:colOff>
      <xdr:row>96</xdr:row>
      <xdr:rowOff>107366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46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123893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24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農林水産業費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昨年度と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54,178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実施した農業用水等水利施設に係る国営の土地改良事業があったため一時的に大幅な増加となった。また商工費については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21,851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円減少しているが、これは令和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年度に地方創生臨時交付金を活用した商品券発行事業を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回行ったが、令和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回のみの実施になったことにより減少したと考えらる。今後についても各費目において事業の見直し等を行っていき、コストの削減に努める。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北海道当麻町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・財政調整基金の残高については、適切な財源の確保と歳出の精査により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以前は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同額を維持していたが、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積立を上回る取り崩し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をしていること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傾向となっている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・今後については各施設の維持補修等の増加などに備えるため、今後実施を予定している事業を見据えた基金の適正管理を行い、適正規模になるよう努める。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北海道当麻町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各会計ともに黒字となっており、今後も計画的に事業を執行し、財政の健全化を維持する。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4541_&#24403;&#40635;&#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28</v>
          </cell>
          <cell r="BX51">
            <v>38.200000000000003</v>
          </cell>
          <cell r="CF51">
            <v>35.4</v>
          </cell>
          <cell r="CN51">
            <v>30</v>
          </cell>
          <cell r="CV51">
            <v>29.7</v>
          </cell>
        </row>
        <row r="53">
          <cell r="BP53">
            <v>68.400000000000006</v>
          </cell>
          <cell r="BX53">
            <v>71.5</v>
          </cell>
          <cell r="CF53">
            <v>72.900000000000006</v>
          </cell>
          <cell r="CN53">
            <v>73.599999999999994</v>
          </cell>
          <cell r="CV53">
            <v>74.8</v>
          </cell>
        </row>
        <row r="55">
          <cell r="AN55" t="str">
            <v>類似団体内平均値</v>
          </cell>
          <cell r="BP55">
            <v>0</v>
          </cell>
          <cell r="BX55">
            <v>0</v>
          </cell>
          <cell r="CF55">
            <v>0</v>
          </cell>
          <cell r="CN55">
            <v>0</v>
          </cell>
          <cell r="CV55">
            <v>0</v>
          </cell>
        </row>
        <row r="57">
          <cell r="BP57">
            <v>61.6</v>
          </cell>
          <cell r="BX57">
            <v>64.400000000000006</v>
          </cell>
          <cell r="CF57">
            <v>65.3</v>
          </cell>
          <cell r="CN57">
            <v>66.7</v>
          </cell>
          <cell r="CV57">
            <v>67.2</v>
          </cell>
        </row>
        <row r="72">
          <cell r="BP72" t="str">
            <v>R01</v>
          </cell>
          <cell r="BX72" t="str">
            <v>R02</v>
          </cell>
          <cell r="CF72" t="str">
            <v>R03</v>
          </cell>
          <cell r="CN72" t="str">
            <v>R04</v>
          </cell>
          <cell r="CV72" t="str">
            <v>R05</v>
          </cell>
        </row>
        <row r="73">
          <cell r="AN73" t="str">
            <v>当該団体値</v>
          </cell>
          <cell r="BP73">
            <v>28</v>
          </cell>
          <cell r="BX73">
            <v>38.200000000000003</v>
          </cell>
          <cell r="CF73">
            <v>35.4</v>
          </cell>
          <cell r="CN73">
            <v>30</v>
          </cell>
          <cell r="CV73">
            <v>29.7</v>
          </cell>
        </row>
        <row r="75">
          <cell r="BP75">
            <v>5.9</v>
          </cell>
          <cell r="BX75">
            <v>5.6</v>
          </cell>
          <cell r="CF75">
            <v>6.1</v>
          </cell>
          <cell r="CN75">
            <v>6.8</v>
          </cell>
          <cell r="CV75">
            <v>7.2</v>
          </cell>
        </row>
        <row r="77">
          <cell r="AN77" t="str">
            <v>類似団体内平均値</v>
          </cell>
          <cell r="BP77">
            <v>0</v>
          </cell>
          <cell r="BX77">
            <v>0</v>
          </cell>
          <cell r="CF77">
            <v>0</v>
          </cell>
          <cell r="CN77">
            <v>0</v>
          </cell>
          <cell r="CV77">
            <v>0</v>
          </cell>
        </row>
        <row r="79">
          <cell r="BP79">
            <v>8.6</v>
          </cell>
          <cell r="BX79">
            <v>8.9</v>
          </cell>
          <cell r="CF79">
            <v>8.9</v>
          </cell>
          <cell r="CN79">
            <v>9.1</v>
          </cell>
          <cell r="CV79">
            <v>9.3000000000000007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7633868</v>
      </c>
      <c r="BO4" s="449"/>
      <c r="BP4" s="449"/>
      <c r="BQ4" s="449"/>
      <c r="BR4" s="449"/>
      <c r="BS4" s="449"/>
      <c r="BT4" s="449"/>
      <c r="BU4" s="450"/>
      <c r="BV4" s="448">
        <v>7394184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5.3</v>
      </c>
      <c r="CU4" s="589"/>
      <c r="CV4" s="589"/>
      <c r="CW4" s="589"/>
      <c r="CX4" s="589"/>
      <c r="CY4" s="589"/>
      <c r="CZ4" s="589"/>
      <c r="DA4" s="590"/>
      <c r="DB4" s="588">
        <v>5.5</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7437938</v>
      </c>
      <c r="BO5" s="420"/>
      <c r="BP5" s="420"/>
      <c r="BQ5" s="420"/>
      <c r="BR5" s="420"/>
      <c r="BS5" s="420"/>
      <c r="BT5" s="420"/>
      <c r="BU5" s="421"/>
      <c r="BV5" s="419">
        <v>7189505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85</v>
      </c>
      <c r="CU5" s="417"/>
      <c r="CV5" s="417"/>
      <c r="CW5" s="417"/>
      <c r="CX5" s="417"/>
      <c r="CY5" s="417"/>
      <c r="CZ5" s="417"/>
      <c r="DA5" s="418"/>
      <c r="DB5" s="416">
        <v>84.8</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195930</v>
      </c>
      <c r="BO6" s="420"/>
      <c r="BP6" s="420"/>
      <c r="BQ6" s="420"/>
      <c r="BR6" s="420"/>
      <c r="BS6" s="420"/>
      <c r="BT6" s="420"/>
      <c r="BU6" s="421"/>
      <c r="BV6" s="419">
        <v>204679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85.3</v>
      </c>
      <c r="CU6" s="563"/>
      <c r="CV6" s="563"/>
      <c r="CW6" s="563"/>
      <c r="CX6" s="563"/>
      <c r="CY6" s="563"/>
      <c r="CZ6" s="563"/>
      <c r="DA6" s="564"/>
      <c r="DB6" s="562">
        <v>85.5</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443</v>
      </c>
      <c r="BO7" s="420"/>
      <c r="BP7" s="420"/>
      <c r="BQ7" s="420"/>
      <c r="BR7" s="420"/>
      <c r="BS7" s="420"/>
      <c r="BT7" s="420"/>
      <c r="BU7" s="421"/>
      <c r="BV7" s="419">
        <v>4023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3693825</v>
      </c>
      <c r="CU7" s="420"/>
      <c r="CV7" s="420"/>
      <c r="CW7" s="420"/>
      <c r="CX7" s="420"/>
      <c r="CY7" s="420"/>
      <c r="CZ7" s="420"/>
      <c r="DA7" s="421"/>
      <c r="DB7" s="419">
        <v>3655331</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195487</v>
      </c>
      <c r="BO8" s="420"/>
      <c r="BP8" s="420"/>
      <c r="BQ8" s="420"/>
      <c r="BR8" s="420"/>
      <c r="BS8" s="420"/>
      <c r="BT8" s="420"/>
      <c r="BU8" s="421"/>
      <c r="BV8" s="419">
        <v>200656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v>
      </c>
      <c r="CU8" s="523"/>
      <c r="CV8" s="523"/>
      <c r="CW8" s="523"/>
      <c r="CX8" s="523"/>
      <c r="CY8" s="523"/>
      <c r="CZ8" s="523"/>
      <c r="DA8" s="524"/>
      <c r="DB8" s="522">
        <v>0.21</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6319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-5169</v>
      </c>
      <c r="BO9" s="420"/>
      <c r="BP9" s="420"/>
      <c r="BQ9" s="420"/>
      <c r="BR9" s="420"/>
      <c r="BS9" s="420"/>
      <c r="BT9" s="420"/>
      <c r="BU9" s="421"/>
      <c r="BV9" s="419">
        <v>-33040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21.3</v>
      </c>
      <c r="CU9" s="417"/>
      <c r="CV9" s="417"/>
      <c r="CW9" s="417"/>
      <c r="CX9" s="417"/>
      <c r="CY9" s="417"/>
      <c r="CZ9" s="417"/>
      <c r="DA9" s="418"/>
      <c r="DB9" s="416">
        <v>22.2</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6689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15</v>
      </c>
      <c r="BO10" s="420"/>
      <c r="BP10" s="420"/>
      <c r="BQ10" s="420"/>
      <c r="BR10" s="420"/>
      <c r="BS10" s="420"/>
      <c r="BT10" s="420"/>
      <c r="BU10" s="421"/>
      <c r="BV10" s="419">
        <v>16</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6136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250517</v>
      </c>
      <c r="BO12" s="420"/>
      <c r="BP12" s="420"/>
      <c r="BQ12" s="420"/>
      <c r="BR12" s="420"/>
      <c r="BS12" s="420"/>
      <c r="BT12" s="420"/>
      <c r="BU12" s="421"/>
      <c r="BV12" s="419">
        <v>226399</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6119</v>
      </c>
      <c r="S13" s="507"/>
      <c r="T13" s="507"/>
      <c r="U13" s="507"/>
      <c r="V13" s="508"/>
      <c r="W13" s="509" t="s">
        <v>131</v>
      </c>
      <c r="X13" s="405"/>
      <c r="Y13" s="405"/>
      <c r="Z13" s="405"/>
      <c r="AA13" s="405"/>
      <c r="AB13" s="406"/>
      <c r="AC13" s="372">
        <v>869</v>
      </c>
      <c r="AD13" s="373"/>
      <c r="AE13" s="373"/>
      <c r="AF13" s="373"/>
      <c r="AG13" s="374"/>
      <c r="AH13" s="372">
        <v>968</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-255671</v>
      </c>
      <c r="BO13" s="420"/>
      <c r="BP13" s="420"/>
      <c r="BQ13" s="420"/>
      <c r="BR13" s="420"/>
      <c r="BS13" s="420"/>
      <c r="BT13" s="420"/>
      <c r="BU13" s="421"/>
      <c r="BV13" s="419">
        <v>-259423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7.2</v>
      </c>
      <c r="CU13" s="417"/>
      <c r="CV13" s="417"/>
      <c r="CW13" s="417"/>
      <c r="CX13" s="417"/>
      <c r="CY13" s="417"/>
      <c r="CZ13" s="417"/>
      <c r="DA13" s="418"/>
      <c r="DB13" s="416">
        <v>6.8</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6174</v>
      </c>
      <c r="S14" s="507"/>
      <c r="T14" s="507"/>
      <c r="U14" s="507"/>
      <c r="V14" s="508"/>
      <c r="W14" s="510"/>
      <c r="X14" s="408"/>
      <c r="Y14" s="408"/>
      <c r="Z14" s="408"/>
      <c r="AA14" s="408"/>
      <c r="AB14" s="409"/>
      <c r="AC14" s="499">
        <v>27.5</v>
      </c>
      <c r="AD14" s="500"/>
      <c r="AE14" s="500"/>
      <c r="AF14" s="500"/>
      <c r="AG14" s="501"/>
      <c r="AH14" s="499">
        <v>29.4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29.7</v>
      </c>
      <c r="CU14" s="517"/>
      <c r="CV14" s="517"/>
      <c r="CW14" s="517"/>
      <c r="CX14" s="517"/>
      <c r="CY14" s="517"/>
      <c r="CZ14" s="517"/>
      <c r="DA14" s="518"/>
      <c r="DB14" s="516">
        <v>30</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6164</v>
      </c>
      <c r="S15" s="507"/>
      <c r="T15" s="507"/>
      <c r="U15" s="507"/>
      <c r="V15" s="508"/>
      <c r="W15" s="509" t="s">
        <v>137</v>
      </c>
      <c r="X15" s="405"/>
      <c r="Y15" s="405"/>
      <c r="Z15" s="405"/>
      <c r="AA15" s="405"/>
      <c r="AB15" s="406"/>
      <c r="AC15" s="372">
        <v>477</v>
      </c>
      <c r="AD15" s="373"/>
      <c r="AE15" s="373"/>
      <c r="AF15" s="373"/>
      <c r="AG15" s="374"/>
      <c r="AH15" s="372">
        <v>519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693674</v>
      </c>
      <c r="BO15" s="449"/>
      <c r="BP15" s="449"/>
      <c r="BQ15" s="449"/>
      <c r="BR15" s="449"/>
      <c r="BS15" s="449"/>
      <c r="BT15" s="449"/>
      <c r="BU15" s="450"/>
      <c r="BV15" s="448">
        <v>695438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15.1</v>
      </c>
      <c r="AD16" s="500"/>
      <c r="AE16" s="500"/>
      <c r="AF16" s="500"/>
      <c r="AG16" s="501"/>
      <c r="AH16" s="499">
        <v>15.8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3528311</v>
      </c>
      <c r="BO16" s="420"/>
      <c r="BP16" s="420"/>
      <c r="BQ16" s="420"/>
      <c r="BR16" s="420"/>
      <c r="BS16" s="420"/>
      <c r="BT16" s="420"/>
      <c r="BU16" s="421"/>
      <c r="BV16" s="419">
        <v>3463121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1811</v>
      </c>
      <c r="AD17" s="373"/>
      <c r="AE17" s="373"/>
      <c r="AF17" s="373"/>
      <c r="AG17" s="374"/>
      <c r="AH17" s="372">
        <v>1808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844396</v>
      </c>
      <c r="BO17" s="420"/>
      <c r="BP17" s="420"/>
      <c r="BQ17" s="420"/>
      <c r="BR17" s="420"/>
      <c r="BS17" s="420"/>
      <c r="BT17" s="420"/>
      <c r="BU17" s="421"/>
      <c r="BV17" s="419">
        <v>854187</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204.9</v>
      </c>
      <c r="M18" s="472"/>
      <c r="N18" s="472"/>
      <c r="O18" s="472"/>
      <c r="P18" s="472"/>
      <c r="Q18" s="472"/>
      <c r="R18" s="473"/>
      <c r="S18" s="473"/>
      <c r="T18" s="473"/>
      <c r="U18" s="473"/>
      <c r="V18" s="474"/>
      <c r="W18" s="490"/>
      <c r="X18" s="491"/>
      <c r="Y18" s="491"/>
      <c r="Z18" s="491"/>
      <c r="AA18" s="491"/>
      <c r="AB18" s="515"/>
      <c r="AC18" s="389">
        <v>57.4</v>
      </c>
      <c r="AD18" s="390"/>
      <c r="AE18" s="390"/>
      <c r="AF18" s="390"/>
      <c r="AG18" s="475"/>
      <c r="AH18" s="389">
        <v>54.9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3175519</v>
      </c>
      <c r="BO18" s="420"/>
      <c r="BP18" s="420"/>
      <c r="BQ18" s="420"/>
      <c r="BR18" s="420"/>
      <c r="BS18" s="420"/>
      <c r="BT18" s="420"/>
      <c r="BU18" s="421"/>
      <c r="BV18" s="419">
        <v>3101616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31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4545478</v>
      </c>
      <c r="BO19" s="420"/>
      <c r="BP19" s="420"/>
      <c r="BQ19" s="420"/>
      <c r="BR19" s="420"/>
      <c r="BS19" s="420"/>
      <c r="BT19" s="420"/>
      <c r="BU19" s="421"/>
      <c r="BV19" s="419">
        <v>4451874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2773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8234838</v>
      </c>
      <c r="BO22" s="449"/>
      <c r="BP22" s="449"/>
      <c r="BQ22" s="449"/>
      <c r="BR22" s="449"/>
      <c r="BS22" s="449"/>
      <c r="BT22" s="449"/>
      <c r="BU22" s="450"/>
      <c r="BV22" s="448">
        <v>8348903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6036344</v>
      </c>
      <c r="BO23" s="420"/>
      <c r="BP23" s="420"/>
      <c r="BQ23" s="420"/>
      <c r="BR23" s="420"/>
      <c r="BS23" s="420"/>
      <c r="BT23" s="420"/>
      <c r="BU23" s="421"/>
      <c r="BV23" s="419">
        <v>6242495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7500</v>
      </c>
      <c r="R24" s="373"/>
      <c r="S24" s="373"/>
      <c r="T24" s="373"/>
      <c r="U24" s="373"/>
      <c r="V24" s="374"/>
      <c r="W24" s="462"/>
      <c r="X24" s="399"/>
      <c r="Y24" s="400"/>
      <c r="Z24" s="375" t="s">
        <v>162</v>
      </c>
      <c r="AA24" s="376"/>
      <c r="AB24" s="376"/>
      <c r="AC24" s="376"/>
      <c r="AD24" s="376"/>
      <c r="AE24" s="376"/>
      <c r="AF24" s="376"/>
      <c r="AG24" s="377"/>
      <c r="AH24" s="372">
        <v>88</v>
      </c>
      <c r="AI24" s="373"/>
      <c r="AJ24" s="373"/>
      <c r="AK24" s="373"/>
      <c r="AL24" s="374"/>
      <c r="AM24" s="372">
        <v>251240</v>
      </c>
      <c r="AN24" s="373"/>
      <c r="AO24" s="373"/>
      <c r="AP24" s="373"/>
      <c r="AQ24" s="373"/>
      <c r="AR24" s="374"/>
      <c r="AS24" s="372">
        <v>2855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6710675</v>
      </c>
      <c r="BO24" s="420"/>
      <c r="BP24" s="420"/>
      <c r="BQ24" s="420"/>
      <c r="BR24" s="420"/>
      <c r="BS24" s="420"/>
      <c r="BT24" s="420"/>
      <c r="BU24" s="421"/>
      <c r="BV24" s="419">
        <v>6654464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5950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103875</v>
      </c>
      <c r="BO25" s="449"/>
      <c r="BP25" s="449"/>
      <c r="BQ25" s="449"/>
      <c r="BR25" s="449"/>
      <c r="BS25" s="449"/>
      <c r="BT25" s="449"/>
      <c r="BU25" s="450"/>
      <c r="BV25" s="448">
        <v>244258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5650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2500</v>
      </c>
      <c r="R27" s="373"/>
      <c r="S27" s="373"/>
      <c r="T27" s="373"/>
      <c r="U27" s="373"/>
      <c r="V27" s="374"/>
      <c r="W27" s="462"/>
      <c r="X27" s="399"/>
      <c r="Y27" s="400"/>
      <c r="Z27" s="375" t="s">
        <v>171</v>
      </c>
      <c r="AA27" s="376"/>
      <c r="AB27" s="376"/>
      <c r="AC27" s="376"/>
      <c r="AD27" s="376"/>
      <c r="AE27" s="376"/>
      <c r="AF27" s="376"/>
      <c r="AG27" s="377"/>
      <c r="AH27" s="372">
        <v>7</v>
      </c>
      <c r="AI27" s="373"/>
      <c r="AJ27" s="373"/>
      <c r="AK27" s="373"/>
      <c r="AL27" s="374"/>
      <c r="AM27" s="372">
        <v>18361</v>
      </c>
      <c r="AN27" s="373"/>
      <c r="AO27" s="373"/>
      <c r="AP27" s="373"/>
      <c r="AQ27" s="373"/>
      <c r="AR27" s="374"/>
      <c r="AS27" s="372">
        <v>2623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1950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567128</v>
      </c>
      <c r="BO28" s="449"/>
      <c r="BP28" s="449"/>
      <c r="BQ28" s="449"/>
      <c r="BR28" s="449"/>
      <c r="BS28" s="449"/>
      <c r="BT28" s="449"/>
      <c r="BU28" s="450"/>
      <c r="BV28" s="448">
        <v>687630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8</v>
      </c>
      <c r="M29" s="373"/>
      <c r="N29" s="373"/>
      <c r="O29" s="373"/>
      <c r="P29" s="374"/>
      <c r="Q29" s="372">
        <v>1700</v>
      </c>
      <c r="R29" s="373"/>
      <c r="S29" s="373"/>
      <c r="T29" s="373"/>
      <c r="U29" s="373"/>
      <c r="V29" s="374"/>
      <c r="W29" s="463"/>
      <c r="X29" s="464"/>
      <c r="Y29" s="465"/>
      <c r="Z29" s="375" t="s">
        <v>177</v>
      </c>
      <c r="AA29" s="376"/>
      <c r="AB29" s="376"/>
      <c r="AC29" s="376"/>
      <c r="AD29" s="376"/>
      <c r="AE29" s="376"/>
      <c r="AF29" s="376"/>
      <c r="AG29" s="377"/>
      <c r="AH29" s="372">
        <v>95</v>
      </c>
      <c r="AI29" s="373"/>
      <c r="AJ29" s="373"/>
      <c r="AK29" s="373"/>
      <c r="AL29" s="374"/>
      <c r="AM29" s="372">
        <v>269601</v>
      </c>
      <c r="AN29" s="373"/>
      <c r="AO29" s="373"/>
      <c r="AP29" s="373"/>
      <c r="AQ29" s="373"/>
      <c r="AR29" s="374"/>
      <c r="AS29" s="372">
        <v>2838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477383</v>
      </c>
      <c r="BO29" s="420"/>
      <c r="BP29" s="420"/>
      <c r="BQ29" s="420"/>
      <c r="BR29" s="420"/>
      <c r="BS29" s="420"/>
      <c r="BT29" s="420"/>
      <c r="BU29" s="421"/>
      <c r="BV29" s="419">
        <v>597357</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1354698</v>
      </c>
      <c r="BO30" s="454"/>
      <c r="BP30" s="454"/>
      <c r="BQ30" s="454"/>
      <c r="BR30" s="454"/>
      <c r="BS30" s="454"/>
      <c r="BT30" s="454"/>
      <c r="BU30" s="455"/>
      <c r="BV30" s="453">
        <v>1231916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IF('各会計、関係団体の財政状況及び健全化判断比率'!B33="","",'各会計、関係団体の財政状況及び健全化判断比率'!B33)</f>
        <v>公共下水道事業特別会計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愛別町外3町塵芥処理組合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国民健康保険特別会計（医科診療施設勘定）</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大雪浄化組合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大雪消防組合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介護保険特別会計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上川広域滞納整理機構</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上川教育研修センター組合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上川中部福祉事務組合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k7JVGIDf5S29tZgoWQI9v0wTOIjsd4g4Z1xoKGnEh2dudrhjly1Wxu4nkuRuPPlTk8tyF2fEr6ZI3D/Q83p+JQ==" saltValue="dbtVWpzqIyCqKo9s/7uK2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534</v>
      </c>
      <c r="D34" s="1151"/>
      <c r="E34" s="1152"/>
      <c r="F34" s="32">
        <v>18.309999999999999</v>
      </c>
      <c r="G34" s="33">
        <v>7.65</v>
      </c>
      <c r="H34" s="33">
        <v>6.9</v>
      </c>
      <c r="I34" s="33">
        <v>7.48</v>
      </c>
      <c r="J34" s="34">
        <v>8.17</v>
      </c>
      <c r="K34" s="22"/>
      <c r="L34" s="22"/>
      <c r="M34" s="22"/>
      <c r="N34" s="22"/>
      <c r="O34" s="22"/>
      <c r="P34" s="22"/>
    </row>
    <row r="35" spans="1:16" ht="39" customHeight="1" x14ac:dyDescent="0.15">
      <c r="A35" s="22"/>
      <c r="B35" s="35"/>
      <c r="C35" s="1145" t="s">
        <v>535</v>
      </c>
      <c r="D35" s="1146"/>
      <c r="E35" s="1147"/>
      <c r="F35" s="36">
        <v>1.38</v>
      </c>
      <c r="G35" s="37">
        <v>5.24</v>
      </c>
      <c r="H35" s="37">
        <v>6.29</v>
      </c>
      <c r="I35" s="37">
        <v>5.48</v>
      </c>
      <c r="J35" s="38">
        <v>5.29</v>
      </c>
      <c r="K35" s="22"/>
      <c r="L35" s="22"/>
      <c r="M35" s="22"/>
      <c r="N35" s="22"/>
      <c r="O35" s="22"/>
      <c r="P35" s="22"/>
    </row>
    <row r="36" spans="1:16" ht="39" customHeight="1" x14ac:dyDescent="0.15">
      <c r="A36" s="22"/>
      <c r="B36" s="35"/>
      <c r="C36" s="1145" t="s">
        <v>536</v>
      </c>
      <c r="D36" s="1146"/>
      <c r="E36" s="1147"/>
      <c r="F36" s="36">
        <v>0.16</v>
      </c>
      <c r="G36" s="37">
        <v>0</v>
      </c>
      <c r="H36" s="37">
        <v>0.98</v>
      </c>
      <c r="I36" s="37">
        <v>1.2</v>
      </c>
      <c r="J36" s="38">
        <v>0.57999999999999996</v>
      </c>
      <c r="K36" s="22"/>
      <c r="L36" s="22"/>
      <c r="M36" s="22"/>
      <c r="N36" s="22"/>
      <c r="O36" s="22"/>
      <c r="P36" s="22"/>
    </row>
    <row r="37" spans="1:16" ht="39" customHeight="1" x14ac:dyDescent="0.15">
      <c r="A37" s="22"/>
      <c r="B37" s="35"/>
      <c r="C37" s="1145" t="s">
        <v>537</v>
      </c>
      <c r="D37" s="1146"/>
      <c r="E37" s="1147"/>
      <c r="F37" s="36">
        <v>0</v>
      </c>
      <c r="G37" s="37">
        <v>0</v>
      </c>
      <c r="H37" s="37">
        <v>0</v>
      </c>
      <c r="I37" s="37">
        <v>0.08</v>
      </c>
      <c r="J37" s="38">
        <v>0.33</v>
      </c>
      <c r="K37" s="22"/>
      <c r="L37" s="22"/>
      <c r="M37" s="22"/>
      <c r="N37" s="22"/>
      <c r="O37" s="22"/>
      <c r="P37" s="22"/>
    </row>
    <row r="38" spans="1:16" ht="39" customHeight="1" x14ac:dyDescent="0.15">
      <c r="A38" s="22"/>
      <c r="B38" s="35"/>
      <c r="C38" s="1145" t="s">
        <v>538</v>
      </c>
      <c r="D38" s="1146"/>
      <c r="E38" s="1147"/>
      <c r="F38" s="36">
        <v>0.01</v>
      </c>
      <c r="G38" s="37">
        <v>0.02</v>
      </c>
      <c r="H38" s="37">
        <v>0.02</v>
      </c>
      <c r="I38" s="37">
        <v>0.02</v>
      </c>
      <c r="J38" s="38">
        <v>0.04</v>
      </c>
      <c r="K38" s="22"/>
      <c r="L38" s="22"/>
      <c r="M38" s="22"/>
      <c r="N38" s="22"/>
      <c r="O38" s="22"/>
      <c r="P38" s="22"/>
    </row>
    <row r="39" spans="1:16" ht="39" customHeight="1" x14ac:dyDescent="0.15">
      <c r="A39" s="22"/>
      <c r="B39" s="35"/>
      <c r="C39" s="1145" t="s">
        <v>539</v>
      </c>
      <c r="D39" s="1146"/>
      <c r="E39" s="1147"/>
      <c r="F39" s="36">
        <v>0.39</v>
      </c>
      <c r="G39" s="37">
        <v>0.19</v>
      </c>
      <c r="H39" s="37">
        <v>0.06</v>
      </c>
      <c r="I39" s="37">
        <v>0.03</v>
      </c>
      <c r="J39" s="38">
        <v>0.03</v>
      </c>
      <c r="K39" s="22"/>
      <c r="L39" s="22"/>
      <c r="M39" s="22"/>
      <c r="N39" s="22"/>
      <c r="O39" s="22"/>
      <c r="P39" s="22"/>
    </row>
    <row r="40" spans="1:16" ht="39" customHeight="1" x14ac:dyDescent="0.15">
      <c r="A40" s="22"/>
      <c r="B40" s="35"/>
      <c r="C40" s="1145" t="s">
        <v>540</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542</v>
      </c>
      <c r="D43" s="1149"/>
      <c r="E43" s="1150"/>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ZXLpjtUaz63ipGly3dFg4b9uaK/PNOcF2eQkdgb4b3QKx+WXRfLAClhzx1zQbPwTT7lJ+6pjtVWKhDaXpgXxQ==" saltValue="2Gx54R9alDFatycpypSR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843</v>
      </c>
      <c r="L45" s="60">
        <v>920</v>
      </c>
      <c r="M45" s="60">
        <v>1009</v>
      </c>
      <c r="N45" s="60">
        <v>1050</v>
      </c>
      <c r="O45" s="61">
        <v>1028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32</v>
      </c>
      <c r="L48" s="64">
        <v>55</v>
      </c>
      <c r="M48" s="64">
        <v>64</v>
      </c>
      <c r="N48" s="64">
        <v>60</v>
      </c>
      <c r="O48" s="65">
        <v>63</v>
      </c>
      <c r="P48" s="48"/>
      <c r="Q48" s="48"/>
      <c r="R48" s="48"/>
      <c r="S48" s="48"/>
      <c r="T48" s="48"/>
      <c r="U48" s="48"/>
    </row>
    <row r="49" spans="1:21" ht="30.75" customHeight="1" x14ac:dyDescent="0.15">
      <c r="A49" s="48"/>
      <c r="B49" s="1178"/>
      <c r="C49" s="1179"/>
      <c r="D49" s="62"/>
      <c r="E49" s="1155" t="s">
        <v>14</v>
      </c>
      <c r="F49" s="1155"/>
      <c r="G49" s="1155"/>
      <c r="H49" s="1155"/>
      <c r="I49" s="1155"/>
      <c r="J49" s="1156"/>
      <c r="K49" s="63">
        <v>2</v>
      </c>
      <c r="L49" s="64">
        <v>2</v>
      </c>
      <c r="M49" s="64">
        <v>0</v>
      </c>
      <c r="N49" s="64">
        <v>0</v>
      </c>
      <c r="O49" s="65">
        <v>3</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719</v>
      </c>
      <c r="L52" s="64">
        <v>803</v>
      </c>
      <c r="M52" s="64">
        <v>882</v>
      </c>
      <c r="N52" s="64">
        <v>864</v>
      </c>
      <c r="O52" s="65">
        <v>872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158</v>
      </c>
      <c r="L53" s="69">
        <v>174</v>
      </c>
      <c r="M53" s="69">
        <v>191</v>
      </c>
      <c r="N53" s="69">
        <v>246</v>
      </c>
      <c r="O53" s="70">
        <v>222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F9d8Dcm3ytMdioOmmzs2Qz9/sIV7mvxX8nfkoetVdVJ+S5bOW252+xjAsSCCvHInBSp+afJjlezY+nzJDiHkw==" saltValue="Ve7D8RV51XrrgZlvMCpAX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55">
        <v>9372</v>
      </c>
      <c r="J41" s="356">
        <v>9198</v>
      </c>
      <c r="K41" s="356">
        <v>8748</v>
      </c>
      <c r="L41" s="356">
        <v>8349</v>
      </c>
      <c r="M41" s="357">
        <v>8235</v>
      </c>
    </row>
    <row r="42" spans="2:13" ht="27.75" customHeight="1" x14ac:dyDescent="0.15">
      <c r="B42" s="1186"/>
      <c r="C42" s="1187"/>
      <c r="D42" s="106"/>
      <c r="E42" s="1190" t="s">
        <v>32</v>
      </c>
      <c r="F42" s="1190"/>
      <c r="G42" s="1190"/>
      <c r="H42" s="1191"/>
      <c r="I42" s="358" t="s">
        <v>488</v>
      </c>
      <c r="J42" s="359" t="s">
        <v>488</v>
      </c>
      <c r="K42" s="359" t="s">
        <v>488</v>
      </c>
      <c r="L42" s="359" t="s">
        <v>488</v>
      </c>
      <c r="M42" s="360" t="s">
        <v>488</v>
      </c>
    </row>
    <row r="43" spans="2:13" ht="27.75" customHeight="1" x14ac:dyDescent="0.15">
      <c r="B43" s="1186"/>
      <c r="C43" s="1187"/>
      <c r="D43" s="106"/>
      <c r="E43" s="1190" t="s">
        <v>33</v>
      </c>
      <c r="F43" s="1190"/>
      <c r="G43" s="1190"/>
      <c r="H43" s="1191"/>
      <c r="I43" s="358">
        <v>131</v>
      </c>
      <c r="J43" s="359">
        <v>163</v>
      </c>
      <c r="K43" s="359">
        <v>156</v>
      </c>
      <c r="L43" s="359">
        <v>145</v>
      </c>
      <c r="M43" s="360">
        <v>141</v>
      </c>
    </row>
    <row r="44" spans="2:13" ht="27.75" customHeight="1" x14ac:dyDescent="0.15">
      <c r="B44" s="1186"/>
      <c r="C44" s="1187"/>
      <c r="D44" s="106"/>
      <c r="E44" s="1190" t="s">
        <v>34</v>
      </c>
      <c r="F44" s="1190"/>
      <c r="G44" s="1190"/>
      <c r="H44" s="1191"/>
      <c r="I44" s="358">
        <v>2</v>
      </c>
      <c r="J44" s="359">
        <v>2</v>
      </c>
      <c r="K44" s="359">
        <v>204</v>
      </c>
      <c r="L44" s="359">
        <v>203</v>
      </c>
      <c r="M44" s="360">
        <v>202</v>
      </c>
    </row>
    <row r="45" spans="2:13" ht="27.75" customHeight="1" x14ac:dyDescent="0.15">
      <c r="B45" s="1186"/>
      <c r="C45" s="1187"/>
      <c r="D45" s="106"/>
      <c r="E45" s="1190" t="s">
        <v>35</v>
      </c>
      <c r="F45" s="1190"/>
      <c r="G45" s="1190"/>
      <c r="H45" s="1191"/>
      <c r="I45" s="358">
        <v>789</v>
      </c>
      <c r="J45" s="359">
        <v>759</v>
      </c>
      <c r="K45" s="359">
        <v>658</v>
      </c>
      <c r="L45" s="359">
        <v>626</v>
      </c>
      <c r="M45" s="360">
        <v>643</v>
      </c>
    </row>
    <row r="46" spans="2:13" ht="27.75" customHeight="1" x14ac:dyDescent="0.15">
      <c r="B46" s="1186"/>
      <c r="C46" s="1187"/>
      <c r="D46" s="107"/>
      <c r="E46" s="1190" t="s">
        <v>36</v>
      </c>
      <c r="F46" s="1190"/>
      <c r="G46" s="1190"/>
      <c r="H46" s="1191"/>
      <c r="I46" s="358" t="s">
        <v>488</v>
      </c>
      <c r="J46" s="359">
        <v>65</v>
      </c>
      <c r="K46" s="359">
        <v>127</v>
      </c>
      <c r="L46" s="359" t="s">
        <v>488</v>
      </c>
      <c r="M46" s="360" t="s">
        <v>488</v>
      </c>
    </row>
    <row r="47" spans="2:13" ht="27.75" customHeight="1" x14ac:dyDescent="0.15">
      <c r="B47" s="1186"/>
      <c r="C47" s="1187"/>
      <c r="D47" s="108"/>
      <c r="E47" s="1200" t="s">
        <v>37</v>
      </c>
      <c r="F47" s="1201"/>
      <c r="G47" s="1201"/>
      <c r="H47" s="1202"/>
      <c r="I47" s="358" t="s">
        <v>488</v>
      </c>
      <c r="J47" s="359" t="s">
        <v>488</v>
      </c>
      <c r="K47" s="359" t="s">
        <v>488</v>
      </c>
      <c r="L47" s="359" t="s">
        <v>488</v>
      </c>
      <c r="M47" s="360" t="s">
        <v>488</v>
      </c>
    </row>
    <row r="48" spans="2:13" ht="27.75" customHeight="1" x14ac:dyDescent="0.15">
      <c r="B48" s="1186"/>
      <c r="C48" s="1187"/>
      <c r="D48" s="106"/>
      <c r="E48" s="1190" t="s">
        <v>38</v>
      </c>
      <c r="F48" s="1190"/>
      <c r="G48" s="1190"/>
      <c r="H48" s="1191"/>
      <c r="I48" s="358" t="s">
        <v>488</v>
      </c>
      <c r="J48" s="359" t="s">
        <v>488</v>
      </c>
      <c r="K48" s="359" t="s">
        <v>488</v>
      </c>
      <c r="L48" s="359" t="s">
        <v>488</v>
      </c>
      <c r="M48" s="360" t="s">
        <v>488</v>
      </c>
    </row>
    <row r="49" spans="2:13" ht="27.75" customHeight="1" x14ac:dyDescent="0.15">
      <c r="B49" s="1188"/>
      <c r="C49" s="1189"/>
      <c r="D49" s="106"/>
      <c r="E49" s="1190" t="s">
        <v>39</v>
      </c>
      <c r="F49" s="1190"/>
      <c r="G49" s="1190"/>
      <c r="H49" s="1191"/>
      <c r="I49" s="358" t="s">
        <v>488</v>
      </c>
      <c r="J49" s="359" t="s">
        <v>488</v>
      </c>
      <c r="K49" s="359" t="s">
        <v>488</v>
      </c>
      <c r="L49" s="359" t="s">
        <v>488</v>
      </c>
      <c r="M49" s="360" t="s">
        <v>488</v>
      </c>
    </row>
    <row r="50" spans="2:13" ht="27.75" customHeight="1" x14ac:dyDescent="0.15">
      <c r="B50" s="1184" t="s">
        <v>40</v>
      </c>
      <c r="C50" s="1185"/>
      <c r="D50" s="109"/>
      <c r="E50" s="1190" t="s">
        <v>41</v>
      </c>
      <c r="F50" s="1190"/>
      <c r="G50" s="1190"/>
      <c r="H50" s="1191"/>
      <c r="I50" s="358">
        <v>3008</v>
      </c>
      <c r="J50" s="359">
        <v>2742</v>
      </c>
      <c r="K50" s="359">
        <v>2762</v>
      </c>
      <c r="L50" s="359">
        <v>2634</v>
      </c>
      <c r="M50" s="360">
        <v>2491</v>
      </c>
    </row>
    <row r="51" spans="2:13" ht="27.75" customHeight="1" x14ac:dyDescent="0.15">
      <c r="B51" s="1186"/>
      <c r="C51" s="1187"/>
      <c r="D51" s="106"/>
      <c r="E51" s="1190" t="s">
        <v>42</v>
      </c>
      <c r="F51" s="1190"/>
      <c r="G51" s="1190"/>
      <c r="H51" s="1191"/>
      <c r="I51" s="358">
        <v>667</v>
      </c>
      <c r="J51" s="359">
        <v>571</v>
      </c>
      <c r="K51" s="359">
        <v>492</v>
      </c>
      <c r="L51" s="359">
        <v>436</v>
      </c>
      <c r="M51" s="360">
        <v>409</v>
      </c>
    </row>
    <row r="52" spans="2:13" ht="27.75" customHeight="1" x14ac:dyDescent="0.15">
      <c r="B52" s="1188"/>
      <c r="C52" s="1189"/>
      <c r="D52" s="106"/>
      <c r="E52" s="1190" t="s">
        <v>43</v>
      </c>
      <c r="F52" s="1190"/>
      <c r="G52" s="1190"/>
      <c r="H52" s="1191"/>
      <c r="I52" s="358">
        <v>5871</v>
      </c>
      <c r="J52" s="359">
        <v>5799</v>
      </c>
      <c r="K52" s="359">
        <v>5550</v>
      </c>
      <c r="L52" s="359">
        <v>5344</v>
      </c>
      <c r="M52" s="360">
        <v>5410</v>
      </c>
    </row>
    <row r="53" spans="2:13" ht="27.75" customHeight="1" thickBot="1" x14ac:dyDescent="0.2">
      <c r="B53" s="1192" t="s">
        <v>19</v>
      </c>
      <c r="C53" s="1193"/>
      <c r="D53" s="110"/>
      <c r="E53" s="1194" t="s">
        <v>44</v>
      </c>
      <c r="F53" s="1194"/>
      <c r="G53" s="1194"/>
      <c r="H53" s="1195"/>
      <c r="I53" s="361">
        <v>748</v>
      </c>
      <c r="J53" s="362">
        <v>1075</v>
      </c>
      <c r="K53" s="362">
        <v>1090</v>
      </c>
      <c r="L53" s="362">
        <v>911</v>
      </c>
      <c r="M53" s="363">
        <v>910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z8n7+PR14UlUtimx85eUlqb2lnVt4RUzp23X+OD1UyncDFmnloX/nz1xFvzuuNMbBtlZKZmU1WO7TnA25YyEg==" saltValue="NDVLuottKdy6KgieV76y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744</v>
      </c>
      <c r="G55" s="122">
        <v>688</v>
      </c>
      <c r="H55" s="123">
        <v>567</v>
      </c>
    </row>
    <row r="56" spans="2:8" ht="52.5" customHeight="1" x14ac:dyDescent="0.15">
      <c r="B56" s="124"/>
      <c r="C56" s="1213" t="s">
        <v>47</v>
      </c>
      <c r="D56" s="1213"/>
      <c r="E56" s="1214"/>
      <c r="F56" s="125">
        <v>697</v>
      </c>
      <c r="G56" s="125">
        <v>597</v>
      </c>
      <c r="H56" s="126">
        <v>477</v>
      </c>
    </row>
    <row r="57" spans="2:8" ht="53.25" customHeight="1" x14ac:dyDescent="0.15">
      <c r="B57" s="124"/>
      <c r="C57" s="1215" t="s">
        <v>48</v>
      </c>
      <c r="D57" s="1215"/>
      <c r="E57" s="1216"/>
      <c r="F57" s="127">
        <v>1180</v>
      </c>
      <c r="G57" s="127">
        <v>1232</v>
      </c>
      <c r="H57" s="128">
        <v>1355</v>
      </c>
    </row>
    <row r="58" spans="2:8" ht="45.75" customHeight="1" x14ac:dyDescent="0.15">
      <c r="B58" s="129"/>
      <c r="C58" s="1203" t="s">
        <v>555</v>
      </c>
      <c r="D58" s="1204"/>
      <c r="E58" s="1205"/>
      <c r="F58" s="130">
        <v>710</v>
      </c>
      <c r="G58" s="130">
        <v>847</v>
      </c>
      <c r="H58" s="131">
        <v>964</v>
      </c>
    </row>
    <row r="59" spans="2:8" ht="45.75" customHeight="1" x14ac:dyDescent="0.15">
      <c r="B59" s="129"/>
      <c r="C59" s="1203" t="s">
        <v>556</v>
      </c>
      <c r="D59" s="1204"/>
      <c r="E59" s="1205"/>
      <c r="F59" s="130">
        <v>276</v>
      </c>
      <c r="G59" s="130">
        <v>197</v>
      </c>
      <c r="H59" s="131">
        <v>210</v>
      </c>
    </row>
    <row r="60" spans="2:8" ht="45.75" customHeight="1" x14ac:dyDescent="0.15">
      <c r="B60" s="129"/>
      <c r="C60" s="1203" t="s">
        <v>557</v>
      </c>
      <c r="D60" s="1204"/>
      <c r="E60" s="1205"/>
      <c r="F60" s="130">
        <v>106</v>
      </c>
      <c r="G60" s="130">
        <v>102</v>
      </c>
      <c r="H60" s="131">
        <v>102</v>
      </c>
    </row>
    <row r="61" spans="2:8" ht="45.75" customHeight="1" x14ac:dyDescent="0.15">
      <c r="B61" s="129"/>
      <c r="C61" s="1203" t="s">
        <v>558</v>
      </c>
      <c r="D61" s="1204"/>
      <c r="E61" s="1205"/>
      <c r="F61" s="130">
        <v>84</v>
      </c>
      <c r="G61" s="130">
        <v>78</v>
      </c>
      <c r="H61" s="131">
        <v>71</v>
      </c>
    </row>
    <row r="62" spans="2:8" ht="45.75" customHeight="1" thickBot="1" x14ac:dyDescent="0.2">
      <c r="B62" s="132"/>
      <c r="C62" s="1206" t="s">
        <v>559</v>
      </c>
      <c r="D62" s="1207"/>
      <c r="E62" s="1208"/>
      <c r="F62" s="133">
        <v>4</v>
      </c>
      <c r="G62" s="133">
        <v>8</v>
      </c>
      <c r="H62" s="134">
        <v>8</v>
      </c>
    </row>
    <row r="63" spans="2:8" ht="52.5" customHeight="1" thickBot="1" x14ac:dyDescent="0.2">
      <c r="B63" s="135"/>
      <c r="C63" s="1209" t="s">
        <v>49</v>
      </c>
      <c r="D63" s="1209"/>
      <c r="E63" s="1210"/>
      <c r="F63" s="136">
        <v>2621</v>
      </c>
      <c r="G63" s="136">
        <v>2517</v>
      </c>
      <c r="H63" s="137">
        <v>2399</v>
      </c>
    </row>
    <row r="64" spans="2:8" x14ac:dyDescent="0.15"/>
  </sheetData>
  <sheetProtection algorithmName="SHA-512" hashValue="IWxpkM3cz9gKTllY2z9uVTC/3MSDFrrW9jdnRgUu0xwZsi0jLN3LzbCPsszXgJv7XuqrglHqKfKtYrWXsXji5w==" saltValue="Dnu7VJZF6W16Mt/7KnRY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8F8C1-FDDF-49A8-8700-CABDA864D20D}">
  <sheetPr>
    <pageSetUpPr fitToPage="1"/>
  </sheetPr>
  <dimension ref="A1:DE85"/>
  <sheetViews>
    <sheetView showGridLines="0" topLeftCell="O55" zoomScale="96" zoomScaleNormal="96"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560</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561</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562</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563</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564</v>
      </c>
      <c r="AO51" s="1254"/>
      <c r="AP51" s="1254"/>
      <c r="AQ51" s="1254"/>
      <c r="AR51" s="1254"/>
      <c r="AS51" s="1254"/>
      <c r="AT51" s="1254"/>
      <c r="AU51" s="1254"/>
      <c r="AV51" s="1254"/>
      <c r="AW51" s="1254"/>
      <c r="AX51" s="1254"/>
      <c r="AY51" s="1254"/>
      <c r="AZ51" s="1254"/>
      <c r="BA51" s="1254"/>
      <c r="BB51" s="1254" t="s">
        <v>565</v>
      </c>
      <c r="BC51" s="1254"/>
      <c r="BD51" s="1254"/>
      <c r="BE51" s="1254"/>
      <c r="BF51" s="1254"/>
      <c r="BG51" s="1254"/>
      <c r="BH51" s="1254"/>
      <c r="BI51" s="1254"/>
      <c r="BJ51" s="1254"/>
      <c r="BK51" s="1254"/>
      <c r="BL51" s="1254"/>
      <c r="BM51" s="1254"/>
      <c r="BN51" s="1254"/>
      <c r="BO51" s="1254"/>
      <c r="BP51" s="1255">
        <v>28</v>
      </c>
      <c r="BQ51" s="1255"/>
      <c r="BR51" s="1255"/>
      <c r="BS51" s="1255"/>
      <c r="BT51" s="1255"/>
      <c r="BU51" s="1255"/>
      <c r="BV51" s="1255"/>
      <c r="BW51" s="1255"/>
      <c r="BX51" s="1255">
        <v>38.200000000000003</v>
      </c>
      <c r="BY51" s="1255"/>
      <c r="BZ51" s="1255"/>
      <c r="CA51" s="1255"/>
      <c r="CB51" s="1255"/>
      <c r="CC51" s="1255"/>
      <c r="CD51" s="1255"/>
      <c r="CE51" s="1255"/>
      <c r="CF51" s="1255">
        <v>35.4</v>
      </c>
      <c r="CG51" s="1255"/>
      <c r="CH51" s="1255"/>
      <c r="CI51" s="1255"/>
      <c r="CJ51" s="1255"/>
      <c r="CK51" s="1255"/>
      <c r="CL51" s="1255"/>
      <c r="CM51" s="1255"/>
      <c r="CN51" s="1255">
        <v>30</v>
      </c>
      <c r="CO51" s="1255"/>
      <c r="CP51" s="1255"/>
      <c r="CQ51" s="1255"/>
      <c r="CR51" s="1255"/>
      <c r="CS51" s="1255"/>
      <c r="CT51" s="1255"/>
      <c r="CU51" s="1255"/>
      <c r="CV51" s="1255">
        <v>29.7</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566</v>
      </c>
      <c r="BC53" s="1254"/>
      <c r="BD53" s="1254"/>
      <c r="BE53" s="1254"/>
      <c r="BF53" s="1254"/>
      <c r="BG53" s="1254"/>
      <c r="BH53" s="1254"/>
      <c r="BI53" s="1254"/>
      <c r="BJ53" s="1254"/>
      <c r="BK53" s="1254"/>
      <c r="BL53" s="1254"/>
      <c r="BM53" s="1254"/>
      <c r="BN53" s="1254"/>
      <c r="BO53" s="1254"/>
      <c r="BP53" s="1255">
        <v>68.400000000000006</v>
      </c>
      <c r="BQ53" s="1255"/>
      <c r="BR53" s="1255"/>
      <c r="BS53" s="1255"/>
      <c r="BT53" s="1255"/>
      <c r="BU53" s="1255"/>
      <c r="BV53" s="1255"/>
      <c r="BW53" s="1255"/>
      <c r="BX53" s="1255">
        <v>71.5</v>
      </c>
      <c r="BY53" s="1255"/>
      <c r="BZ53" s="1255"/>
      <c r="CA53" s="1255"/>
      <c r="CB53" s="1255"/>
      <c r="CC53" s="1255"/>
      <c r="CD53" s="1255"/>
      <c r="CE53" s="1255"/>
      <c r="CF53" s="1255">
        <v>72.900000000000006</v>
      </c>
      <c r="CG53" s="1255"/>
      <c r="CH53" s="1255"/>
      <c r="CI53" s="1255"/>
      <c r="CJ53" s="1255"/>
      <c r="CK53" s="1255"/>
      <c r="CL53" s="1255"/>
      <c r="CM53" s="1255"/>
      <c r="CN53" s="1255">
        <v>73.599999999999994</v>
      </c>
      <c r="CO53" s="1255"/>
      <c r="CP53" s="1255"/>
      <c r="CQ53" s="1255"/>
      <c r="CR53" s="1255"/>
      <c r="CS53" s="1255"/>
      <c r="CT53" s="1255"/>
      <c r="CU53" s="1255"/>
      <c r="CV53" s="1255">
        <v>74.8</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567</v>
      </c>
      <c r="AO55" s="1250"/>
      <c r="AP55" s="1250"/>
      <c r="AQ55" s="1250"/>
      <c r="AR55" s="1250"/>
      <c r="AS55" s="1250"/>
      <c r="AT55" s="1250"/>
      <c r="AU55" s="1250"/>
      <c r="AV55" s="1250"/>
      <c r="AW55" s="1250"/>
      <c r="AX55" s="1250"/>
      <c r="AY55" s="1250"/>
      <c r="AZ55" s="1250"/>
      <c r="BA55" s="1250"/>
      <c r="BB55" s="1254" t="s">
        <v>565</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566</v>
      </c>
      <c r="BC57" s="1254"/>
      <c r="BD57" s="1254"/>
      <c r="BE57" s="1254"/>
      <c r="BF57" s="1254"/>
      <c r="BG57" s="1254"/>
      <c r="BH57" s="1254"/>
      <c r="BI57" s="1254"/>
      <c r="BJ57" s="1254"/>
      <c r="BK57" s="1254"/>
      <c r="BL57" s="1254"/>
      <c r="BM57" s="1254"/>
      <c r="BN57" s="1254"/>
      <c r="BO57" s="1254"/>
      <c r="BP57" s="1255">
        <v>61.6</v>
      </c>
      <c r="BQ57" s="1255"/>
      <c r="BR57" s="1255"/>
      <c r="BS57" s="1255"/>
      <c r="BT57" s="1255"/>
      <c r="BU57" s="1255"/>
      <c r="BV57" s="1255"/>
      <c r="BW57" s="1255"/>
      <c r="BX57" s="1255">
        <v>64.400000000000006</v>
      </c>
      <c r="BY57" s="1255"/>
      <c r="BZ57" s="1255"/>
      <c r="CA57" s="1255"/>
      <c r="CB57" s="1255"/>
      <c r="CC57" s="1255"/>
      <c r="CD57" s="1255"/>
      <c r="CE57" s="1255"/>
      <c r="CF57" s="1255">
        <v>65.3</v>
      </c>
      <c r="CG57" s="1255"/>
      <c r="CH57" s="1255"/>
      <c r="CI57" s="1255"/>
      <c r="CJ57" s="1255"/>
      <c r="CK57" s="1255"/>
      <c r="CL57" s="1255"/>
      <c r="CM57" s="1255"/>
      <c r="CN57" s="1255">
        <v>66.7</v>
      </c>
      <c r="CO57" s="1255"/>
      <c r="CP57" s="1255"/>
      <c r="CQ57" s="1255"/>
      <c r="CR57" s="1255"/>
      <c r="CS57" s="1255"/>
      <c r="CT57" s="1255"/>
      <c r="CU57" s="1255"/>
      <c r="CV57" s="1255">
        <v>67.2</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568</v>
      </c>
    </row>
    <row r="64" spans="1:109" x14ac:dyDescent="0.15">
      <c r="B64" s="1225"/>
      <c r="G64" s="1232"/>
      <c r="I64" s="1265"/>
      <c r="J64" s="1265"/>
      <c r="K64" s="1265"/>
      <c r="L64" s="1265"/>
      <c r="M64" s="1265"/>
      <c r="N64" s="1266"/>
      <c r="AM64" s="1232"/>
      <c r="AN64" s="1232" t="s">
        <v>561</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569</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563</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564</v>
      </c>
      <c r="AO73" s="1254"/>
      <c r="AP73" s="1254"/>
      <c r="AQ73" s="1254"/>
      <c r="AR73" s="1254"/>
      <c r="AS73" s="1254"/>
      <c r="AT73" s="1254"/>
      <c r="AU73" s="1254"/>
      <c r="AV73" s="1254"/>
      <c r="AW73" s="1254"/>
      <c r="AX73" s="1254"/>
      <c r="AY73" s="1254"/>
      <c r="AZ73" s="1254"/>
      <c r="BA73" s="1254"/>
      <c r="BB73" s="1254" t="s">
        <v>565</v>
      </c>
      <c r="BC73" s="1254"/>
      <c r="BD73" s="1254"/>
      <c r="BE73" s="1254"/>
      <c r="BF73" s="1254"/>
      <c r="BG73" s="1254"/>
      <c r="BH73" s="1254"/>
      <c r="BI73" s="1254"/>
      <c r="BJ73" s="1254"/>
      <c r="BK73" s="1254"/>
      <c r="BL73" s="1254"/>
      <c r="BM73" s="1254"/>
      <c r="BN73" s="1254"/>
      <c r="BO73" s="1254"/>
      <c r="BP73" s="1255">
        <v>28</v>
      </c>
      <c r="BQ73" s="1255"/>
      <c r="BR73" s="1255"/>
      <c r="BS73" s="1255"/>
      <c r="BT73" s="1255"/>
      <c r="BU73" s="1255"/>
      <c r="BV73" s="1255"/>
      <c r="BW73" s="1255"/>
      <c r="BX73" s="1255">
        <v>38.200000000000003</v>
      </c>
      <c r="BY73" s="1255"/>
      <c r="BZ73" s="1255"/>
      <c r="CA73" s="1255"/>
      <c r="CB73" s="1255"/>
      <c r="CC73" s="1255"/>
      <c r="CD73" s="1255"/>
      <c r="CE73" s="1255"/>
      <c r="CF73" s="1255">
        <v>35.4</v>
      </c>
      <c r="CG73" s="1255"/>
      <c r="CH73" s="1255"/>
      <c r="CI73" s="1255"/>
      <c r="CJ73" s="1255"/>
      <c r="CK73" s="1255"/>
      <c r="CL73" s="1255"/>
      <c r="CM73" s="1255"/>
      <c r="CN73" s="1255">
        <v>30</v>
      </c>
      <c r="CO73" s="1255"/>
      <c r="CP73" s="1255"/>
      <c r="CQ73" s="1255"/>
      <c r="CR73" s="1255"/>
      <c r="CS73" s="1255"/>
      <c r="CT73" s="1255"/>
      <c r="CU73" s="1255"/>
      <c r="CV73" s="1255">
        <v>29.7</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570</v>
      </c>
      <c r="BC75" s="1254"/>
      <c r="BD75" s="1254"/>
      <c r="BE75" s="1254"/>
      <c r="BF75" s="1254"/>
      <c r="BG75" s="1254"/>
      <c r="BH75" s="1254"/>
      <c r="BI75" s="1254"/>
      <c r="BJ75" s="1254"/>
      <c r="BK75" s="1254"/>
      <c r="BL75" s="1254"/>
      <c r="BM75" s="1254"/>
      <c r="BN75" s="1254"/>
      <c r="BO75" s="1254"/>
      <c r="BP75" s="1255">
        <v>5.9</v>
      </c>
      <c r="BQ75" s="1255"/>
      <c r="BR75" s="1255"/>
      <c r="BS75" s="1255"/>
      <c r="BT75" s="1255"/>
      <c r="BU75" s="1255"/>
      <c r="BV75" s="1255"/>
      <c r="BW75" s="1255"/>
      <c r="BX75" s="1255">
        <v>5.6</v>
      </c>
      <c r="BY75" s="1255"/>
      <c r="BZ75" s="1255"/>
      <c r="CA75" s="1255"/>
      <c r="CB75" s="1255"/>
      <c r="CC75" s="1255"/>
      <c r="CD75" s="1255"/>
      <c r="CE75" s="1255"/>
      <c r="CF75" s="1255">
        <v>6.1</v>
      </c>
      <c r="CG75" s="1255"/>
      <c r="CH75" s="1255"/>
      <c r="CI75" s="1255"/>
      <c r="CJ75" s="1255"/>
      <c r="CK75" s="1255"/>
      <c r="CL75" s="1255"/>
      <c r="CM75" s="1255"/>
      <c r="CN75" s="1255">
        <v>6.8</v>
      </c>
      <c r="CO75" s="1255"/>
      <c r="CP75" s="1255"/>
      <c r="CQ75" s="1255"/>
      <c r="CR75" s="1255"/>
      <c r="CS75" s="1255"/>
      <c r="CT75" s="1255"/>
      <c r="CU75" s="1255"/>
      <c r="CV75" s="1255">
        <v>7.2</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567</v>
      </c>
      <c r="AO77" s="1250"/>
      <c r="AP77" s="1250"/>
      <c r="AQ77" s="1250"/>
      <c r="AR77" s="1250"/>
      <c r="AS77" s="1250"/>
      <c r="AT77" s="1250"/>
      <c r="AU77" s="1250"/>
      <c r="AV77" s="1250"/>
      <c r="AW77" s="1250"/>
      <c r="AX77" s="1250"/>
      <c r="AY77" s="1250"/>
      <c r="AZ77" s="1250"/>
      <c r="BA77" s="1250"/>
      <c r="BB77" s="1254" t="s">
        <v>565</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570</v>
      </c>
      <c r="BC79" s="1254"/>
      <c r="BD79" s="1254"/>
      <c r="BE79" s="1254"/>
      <c r="BF79" s="1254"/>
      <c r="BG79" s="1254"/>
      <c r="BH79" s="1254"/>
      <c r="BI79" s="1254"/>
      <c r="BJ79" s="1254"/>
      <c r="BK79" s="1254"/>
      <c r="BL79" s="1254"/>
      <c r="BM79" s="1254"/>
      <c r="BN79" s="1254"/>
      <c r="BO79" s="1254"/>
      <c r="BP79" s="1255">
        <v>8.6</v>
      </c>
      <c r="BQ79" s="1255"/>
      <c r="BR79" s="1255"/>
      <c r="BS79" s="1255"/>
      <c r="BT79" s="1255"/>
      <c r="BU79" s="1255"/>
      <c r="BV79" s="1255"/>
      <c r="BW79" s="1255"/>
      <c r="BX79" s="1255">
        <v>8.9</v>
      </c>
      <c r="BY79" s="1255"/>
      <c r="BZ79" s="1255"/>
      <c r="CA79" s="1255"/>
      <c r="CB79" s="1255"/>
      <c r="CC79" s="1255"/>
      <c r="CD79" s="1255"/>
      <c r="CE79" s="1255"/>
      <c r="CF79" s="1255">
        <v>8.9</v>
      </c>
      <c r="CG79" s="1255"/>
      <c r="CH79" s="1255"/>
      <c r="CI79" s="1255"/>
      <c r="CJ79" s="1255"/>
      <c r="CK79" s="1255"/>
      <c r="CL79" s="1255"/>
      <c r="CM79" s="1255"/>
      <c r="CN79" s="1255">
        <v>9.1</v>
      </c>
      <c r="CO79" s="1255"/>
      <c r="CP79" s="1255"/>
      <c r="CQ79" s="1255"/>
      <c r="CR79" s="1255"/>
      <c r="CS79" s="1255"/>
      <c r="CT79" s="1255"/>
      <c r="CU79" s="1255"/>
      <c r="CV79" s="1255">
        <v>9.3000000000000007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RNhN4kU7h/QKkduNKDOMTH5jGO4EqU5rVyMszDwbWa+sXmXXP9cl7V9x3+PrTo4VKpTIsoqMkhShoKmJHCzxWQ==" saltValue="nnlJ9i44xzYviMYZUMgw/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01BC1-1993-4ABA-BD92-A1DFDA7FE9FD}">
  <sheetPr>
    <pageSetUpPr fitToPage="1"/>
  </sheetPr>
  <dimension ref="A1:DR125"/>
  <sheetViews>
    <sheetView showGridLines="0" topLeftCell="AD91"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hOfinR9nIYSw5dj5Xg9/phJBm6DCIjNCkeKu/cyt+PncrJEv3foJiweksUkisQR2k3Dq6GPks1dsBoZqFr8x/w==" saltValue="QLtW5Uc8PZwKiG4GNEg9Y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BEF6C-A6F0-46A3-8DA8-5ABDA05EB73B}">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zrnXWaHugH26Ul4ZW44J2mhnkBCFAh3//vXpKv6ac9bFK8A1ohlwa/GCXu6nT/o9rbBHiWpebfXVsq5k/Rp/7Q==" saltValue="y0gDuBSavueQhqor3l7AV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127485</v>
      </c>
      <c r="E3" s="156"/>
      <c r="F3" s="157">
        <v>190274</v>
      </c>
      <c r="G3" s="158"/>
      <c r="H3" s="159"/>
    </row>
    <row r="4" spans="1:8" x14ac:dyDescent="0.15">
      <c r="A4" s="160"/>
      <c r="B4" s="161"/>
      <c r="C4" s="162"/>
      <c r="D4" s="163">
        <v>90407</v>
      </c>
      <c r="E4" s="164"/>
      <c r="F4" s="165">
        <v>88584</v>
      </c>
      <c r="G4" s="166"/>
      <c r="H4" s="167"/>
    </row>
    <row r="5" spans="1:8" x14ac:dyDescent="0.15">
      <c r="A5" s="148" t="s">
        <v>520</v>
      </c>
      <c r="B5" s="153"/>
      <c r="C5" s="154"/>
      <c r="D5" s="155">
        <v>146407</v>
      </c>
      <c r="E5" s="156"/>
      <c r="F5" s="157">
        <v>200194</v>
      </c>
      <c r="G5" s="158"/>
      <c r="H5" s="159"/>
    </row>
    <row r="6" spans="1:8" x14ac:dyDescent="0.15">
      <c r="A6" s="160"/>
      <c r="B6" s="161"/>
      <c r="C6" s="162"/>
      <c r="D6" s="163">
        <v>97167</v>
      </c>
      <c r="E6" s="164"/>
      <c r="F6" s="165">
        <v>106422</v>
      </c>
      <c r="G6" s="166"/>
      <c r="H6" s="167"/>
    </row>
    <row r="7" spans="1:8" x14ac:dyDescent="0.15">
      <c r="A7" s="148" t="s">
        <v>521</v>
      </c>
      <c r="B7" s="153"/>
      <c r="C7" s="154"/>
      <c r="D7" s="155">
        <v>121421</v>
      </c>
      <c r="E7" s="156"/>
      <c r="F7" s="157">
        <v>196914</v>
      </c>
      <c r="G7" s="158"/>
      <c r="H7" s="159"/>
    </row>
    <row r="8" spans="1:8" x14ac:dyDescent="0.15">
      <c r="A8" s="160"/>
      <c r="B8" s="161"/>
      <c r="C8" s="162"/>
      <c r="D8" s="163">
        <v>96555</v>
      </c>
      <c r="E8" s="164"/>
      <c r="F8" s="165">
        <v>98966</v>
      </c>
      <c r="G8" s="166"/>
      <c r="H8" s="167"/>
    </row>
    <row r="9" spans="1:8" x14ac:dyDescent="0.15">
      <c r="A9" s="148" t="s">
        <v>522</v>
      </c>
      <c r="B9" s="153"/>
      <c r="C9" s="154"/>
      <c r="D9" s="155">
        <v>161657</v>
      </c>
      <c r="E9" s="156"/>
      <c r="F9" s="157">
        <v>204757</v>
      </c>
      <c r="G9" s="158"/>
      <c r="H9" s="159"/>
    </row>
    <row r="10" spans="1:8" x14ac:dyDescent="0.15">
      <c r="A10" s="160"/>
      <c r="B10" s="161"/>
      <c r="C10" s="162"/>
      <c r="D10" s="163">
        <v>108946</v>
      </c>
      <c r="E10" s="164"/>
      <c r="F10" s="165">
        <v>106071</v>
      </c>
      <c r="G10" s="166"/>
      <c r="H10" s="167"/>
    </row>
    <row r="11" spans="1:8" x14ac:dyDescent="0.15">
      <c r="A11" s="148" t="s">
        <v>523</v>
      </c>
      <c r="B11" s="153"/>
      <c r="C11" s="154"/>
      <c r="D11" s="155">
        <v>154489</v>
      </c>
      <c r="E11" s="156"/>
      <c r="F11" s="157">
        <v>194971</v>
      </c>
      <c r="G11" s="158"/>
      <c r="H11" s="159"/>
    </row>
    <row r="12" spans="1:8" x14ac:dyDescent="0.15">
      <c r="A12" s="160"/>
      <c r="B12" s="161"/>
      <c r="C12" s="168"/>
      <c r="D12" s="163">
        <v>136674</v>
      </c>
      <c r="E12" s="164"/>
      <c r="F12" s="165">
        <v>105966</v>
      </c>
      <c r="G12" s="166"/>
      <c r="H12" s="167"/>
    </row>
    <row r="13" spans="1:8" x14ac:dyDescent="0.15">
      <c r="A13" s="148"/>
      <c r="B13" s="153"/>
      <c r="C13" s="169"/>
      <c r="D13" s="170">
        <v>142292</v>
      </c>
      <c r="E13" s="171"/>
      <c r="F13" s="172">
        <v>197422</v>
      </c>
      <c r="G13" s="173"/>
      <c r="H13" s="159"/>
    </row>
    <row r="14" spans="1:8" x14ac:dyDescent="0.15">
      <c r="A14" s="160"/>
      <c r="B14" s="161"/>
      <c r="C14" s="162"/>
      <c r="D14" s="163">
        <v>105950</v>
      </c>
      <c r="E14" s="164"/>
      <c r="F14" s="165">
        <v>101202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1.38</v>
      </c>
      <c r="C19" s="174">
        <f>ROUND(VALUE(SUBSTITUTE(実質収支比率等に係る経年分析!G$48,"▲","-")),2)</f>
        <v>5.25</v>
      </c>
      <c r="D19" s="174">
        <f>ROUND(VALUE(SUBSTITUTE(実質収支比率等に係る経年分析!H$48,"▲","-")),2)</f>
        <v>6.29</v>
      </c>
      <c r="E19" s="174">
        <f>ROUND(VALUE(SUBSTITUTE(実質収支比率等に係る経年分析!I$48,"▲","-")),2)</f>
        <v>5.49</v>
      </c>
      <c r="F19" s="174">
        <f>ROUND(VALUE(SUBSTITUTE(実質収支比率等に係る経年分析!J$48,"▲","-")),2)</f>
        <v>5.29</v>
      </c>
    </row>
    <row r="20" spans="1:11" x14ac:dyDescent="0.15">
      <c r="A20" s="174" t="s">
        <v>53</v>
      </c>
      <c r="B20" s="174">
        <f>ROUND(VALUE(SUBSTITUTE(実質収支比率等に係る経年分析!F$47,"▲","-")),2)</f>
        <v>18.559999999999999</v>
      </c>
      <c r="C20" s="174">
        <f>ROUND(VALUE(SUBSTITUTE(実質収支比率等に係る経年分析!G$47,"▲","-")),2)</f>
        <v>18.260000000000002</v>
      </c>
      <c r="D20" s="174">
        <f>ROUND(VALUE(SUBSTITUTE(実質収支比率等に係る経年分析!H$47,"▲","-")),2)</f>
        <v>20.03</v>
      </c>
      <c r="E20" s="174">
        <f>ROUND(VALUE(SUBSTITUTE(実質収支比率等に係る経年分析!I$47,"▲","-")),2)</f>
        <v>18.809999999999999</v>
      </c>
      <c r="F20" s="174">
        <f>ROUND(VALUE(SUBSTITUTE(実質収支比率等に係る経年分析!J$47,"▲","-")),2)</f>
        <v>15.35</v>
      </c>
    </row>
    <row r="21" spans="1:11" x14ac:dyDescent="0.15">
      <c r="A21" s="174" t="s">
        <v>54</v>
      </c>
      <c r="B21" s="174">
        <f>IF(ISNUMBER(VALUE(SUBSTITUTE(実質収支比率等に係る経年分析!F$49,"▲","-"))),ROUND(VALUE(SUBSTITUTE(実質収支比率等に係る経年分析!F$49,"▲","-")),2),NA())</f>
        <v>-4.74</v>
      </c>
      <c r="C21" s="174">
        <f>IF(ISNUMBER(VALUE(SUBSTITUTE(実質収支比率等に係る経年分析!G$49,"▲","-"))),ROUND(VALUE(SUBSTITUTE(実質収支比率等に係る経年分析!G$49,"▲","-")),2),NA())</f>
        <v>3.94</v>
      </c>
      <c r="D21" s="174">
        <f>IF(ISNUMBER(VALUE(SUBSTITUTE(実質収支比率等に係る経年分析!H$49,"▲","-"))),ROUND(VALUE(SUBSTITUTE(実質収支比率等に係る経年分析!H$49,"▲","-")),2),NA())</f>
        <v>1.47</v>
      </c>
      <c r="E21" s="174">
        <f>IF(ISNUMBER(VALUE(SUBSTITUTE(実質収支比率等に係る経年分析!I$49,"▲","-"))),ROUND(VALUE(SUBSTITUTE(実質収支比率等に係る経年分析!I$49,"▲","-")),2),NA())</f>
        <v>-7.1</v>
      </c>
      <c r="F21" s="174">
        <f>IF(ISNUMBER(VALUE(SUBSTITUTE(実質収支比率等に係る経年分析!J$49,"▲","-"))),ROUND(VALUE(SUBSTITUTE(実質収支比率等に係る経年分析!J$49,"▲","-")),2),NA())</f>
        <v>-6.92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国民健康保険特別会計（事業勘定）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国民健康保険特別会計（医科診療施設勘定）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15">
      <c r="A33" s="175" t="str">
        <f>IF(連結実質赤字比率に係る赤字・黒字の構成分析!C$37="",NA(),連結実質赤字比率に係る赤字・黒字の構成分析!C$37)</f>
        <v>公共下水道事業特別会計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0.33</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0.57999999999999996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5.24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6.29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5.48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5.29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18.309999999999999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7.65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7.48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8.17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719</v>
      </c>
      <c r="E42" s="176"/>
      <c r="F42" s="176"/>
      <c r="G42" s="176">
        <f>'実質公債費比率（分子）の構造'!L$52</f>
        <v>803</v>
      </c>
      <c r="H42" s="176"/>
      <c r="I42" s="176"/>
      <c r="J42" s="176">
        <f>'実質公債費比率（分子）の構造'!M$52</f>
        <v>882</v>
      </c>
      <c r="K42" s="176"/>
      <c r="L42" s="176"/>
      <c r="M42" s="176">
        <f>'実質公債費比率（分子）の構造'!N$52</f>
        <v>864</v>
      </c>
      <c r="N42" s="176"/>
      <c r="O42" s="176"/>
      <c r="P42" s="176">
        <f>'実質公債費比率（分子）の構造'!O$52</f>
        <v>872</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v>
      </c>
      <c r="C45" s="176"/>
      <c r="D45" s="176"/>
      <c r="E45" s="176">
        <f>'実質公債費比率（分子）の構造'!L$49</f>
        <v>2</v>
      </c>
      <c r="F45" s="176"/>
      <c r="G45" s="176"/>
      <c r="H45" s="176">
        <f>'実質公債費比率（分子）の構造'!M$49</f>
        <v>0</v>
      </c>
      <c r="I45" s="176"/>
      <c r="J45" s="176"/>
      <c r="K45" s="176">
        <f>'実質公債費比率（分子）の構造'!N$49</f>
        <v>0</v>
      </c>
      <c r="L45" s="176"/>
      <c r="M45" s="176"/>
      <c r="N45" s="176">
        <f>'実質公債費比率（分子）の構造'!O$49</f>
        <v>3</v>
      </c>
      <c r="O45" s="176"/>
      <c r="P45" s="176"/>
    </row>
    <row r="46" spans="1:16" x14ac:dyDescent="0.15">
      <c r="A46" s="176" t="s">
        <v>64</v>
      </c>
      <c r="B46" s="176">
        <f>'実質公債費比率（分子）の構造'!K$48</f>
        <v>32</v>
      </c>
      <c r="C46" s="176"/>
      <c r="D46" s="176"/>
      <c r="E46" s="176">
        <f>'実質公債費比率（分子）の構造'!L$48</f>
        <v>55</v>
      </c>
      <c r="F46" s="176"/>
      <c r="G46" s="176"/>
      <c r="H46" s="176">
        <f>'実質公債費比率（分子）の構造'!M$48</f>
        <v>64</v>
      </c>
      <c r="I46" s="176"/>
      <c r="J46" s="176"/>
      <c r="K46" s="176">
        <f>'実質公債費比率（分子）の構造'!N$48</f>
        <v>60</v>
      </c>
      <c r="L46" s="176"/>
      <c r="M46" s="176"/>
      <c r="N46" s="176">
        <f>'実質公債費比率（分子）の構造'!O$48</f>
        <v>63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843</v>
      </c>
      <c r="C49" s="176"/>
      <c r="D49" s="176"/>
      <c r="E49" s="176">
        <f>'実質公債費比率（分子）の構造'!L$45</f>
        <v>920</v>
      </c>
      <c r="F49" s="176"/>
      <c r="G49" s="176"/>
      <c r="H49" s="176">
        <f>'実質公債費比率（分子）の構造'!M$45</f>
        <v>1009</v>
      </c>
      <c r="I49" s="176"/>
      <c r="J49" s="176"/>
      <c r="K49" s="176">
        <f>'実質公債費比率（分子）の構造'!N$45</f>
        <v>1050</v>
      </c>
      <c r="L49" s="176"/>
      <c r="M49" s="176"/>
      <c r="N49" s="176">
        <f>'実質公債費比率（分子）の構造'!O$45</f>
        <v>1028</v>
      </c>
      <c r="O49" s="176"/>
      <c r="P49" s="176"/>
    </row>
    <row r="50" spans="1:16" x14ac:dyDescent="0.15">
      <c r="A50" s="176" t="s">
        <v>67</v>
      </c>
      <c r="B50" s="176" t="e">
        <f>NA()</f>
        <v>#N/A</v>
      </c>
      <c r="C50" s="176">
        <f>IF(ISNUMBER('実質公債費比率（分子）の構造'!K$53),'実質公債費比率（分子）の構造'!K$53,NA())</f>
        <v>158</v>
      </c>
      <c r="D50" s="176" t="e">
        <f>NA()</f>
        <v>#N/A</v>
      </c>
      <c r="E50" s="176" t="e">
        <f>NA()</f>
        <v>#N/A</v>
      </c>
      <c r="F50" s="176">
        <f>IF(ISNUMBER('実質公債費比率（分子）の構造'!L$53),'実質公債費比率（分子）の構造'!L$53,NA())</f>
        <v>174</v>
      </c>
      <c r="G50" s="176" t="e">
        <f>NA()</f>
        <v>#N/A</v>
      </c>
      <c r="H50" s="176" t="e">
        <f>NA()</f>
        <v>#N/A</v>
      </c>
      <c r="I50" s="176">
        <f>IF(ISNUMBER('実質公債費比率（分子）の構造'!M$53),'実質公債費比率（分子）の構造'!M$53,NA())</f>
        <v>191</v>
      </c>
      <c r="J50" s="176" t="e">
        <f>NA()</f>
        <v>#N/A</v>
      </c>
      <c r="K50" s="176" t="e">
        <f>NA()</f>
        <v>#N/A</v>
      </c>
      <c r="L50" s="176">
        <f>IF(ISNUMBER('実質公債費比率（分子）の構造'!N$53),'実質公債費比率（分子）の構造'!N$53,NA())</f>
        <v>246</v>
      </c>
      <c r="M50" s="176" t="e">
        <f>NA()</f>
        <v>#N/A</v>
      </c>
      <c r="N50" s="176" t="e">
        <f>NA()</f>
        <v>#N/A</v>
      </c>
      <c r="O50" s="176">
        <f>IF(ISNUMBER('実質公債費比率（分子）の構造'!O$53),'実質公債費比率（分子）の構造'!O$53,NA())</f>
        <v>222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5871</v>
      </c>
      <c r="E56" s="175"/>
      <c r="F56" s="175"/>
      <c r="G56" s="175">
        <f>'将来負担比率（分子）の構造'!J$52</f>
        <v>5799</v>
      </c>
      <c r="H56" s="175"/>
      <c r="I56" s="175"/>
      <c r="J56" s="175">
        <f>'将来負担比率（分子）の構造'!K$52</f>
        <v>5550</v>
      </c>
      <c r="K56" s="175"/>
      <c r="L56" s="175"/>
      <c r="M56" s="175">
        <f>'将来負担比率（分子）の構造'!L$52</f>
        <v>5344</v>
      </c>
      <c r="N56" s="175"/>
      <c r="O56" s="175"/>
      <c r="P56" s="175">
        <f>'将来負担比率（分子）の構造'!M$52</f>
        <v>5410</v>
      </c>
    </row>
    <row r="57" spans="1:16" x14ac:dyDescent="0.15">
      <c r="A57" s="175" t="s">
        <v>42</v>
      </c>
      <c r="B57" s="175"/>
      <c r="C57" s="175"/>
      <c r="D57" s="175">
        <f>'将来負担比率（分子）の構造'!I$51</f>
        <v>667</v>
      </c>
      <c r="E57" s="175"/>
      <c r="F57" s="175"/>
      <c r="G57" s="175">
        <f>'将来負担比率（分子）の構造'!J$51</f>
        <v>571</v>
      </c>
      <c r="H57" s="175"/>
      <c r="I57" s="175"/>
      <c r="J57" s="175">
        <f>'将来負担比率（分子）の構造'!K$51</f>
        <v>492</v>
      </c>
      <c r="K57" s="175"/>
      <c r="L57" s="175"/>
      <c r="M57" s="175">
        <f>'将来負担比率（分子）の構造'!L$51</f>
        <v>436</v>
      </c>
      <c r="N57" s="175"/>
      <c r="O57" s="175"/>
      <c r="P57" s="175">
        <f>'将来負担比率（分子）の構造'!M$51</f>
        <v>409</v>
      </c>
    </row>
    <row r="58" spans="1:16" x14ac:dyDescent="0.15">
      <c r="A58" s="175" t="s">
        <v>41</v>
      </c>
      <c r="B58" s="175"/>
      <c r="C58" s="175"/>
      <c r="D58" s="175">
        <f>'将来負担比率（分子）の構造'!I$50</f>
        <v>3008</v>
      </c>
      <c r="E58" s="175"/>
      <c r="F58" s="175"/>
      <c r="G58" s="175">
        <f>'将来負担比率（分子）の構造'!J$50</f>
        <v>2742</v>
      </c>
      <c r="H58" s="175"/>
      <c r="I58" s="175"/>
      <c r="J58" s="175">
        <f>'将来負担比率（分子）の構造'!K$50</f>
        <v>2762</v>
      </c>
      <c r="K58" s="175"/>
      <c r="L58" s="175"/>
      <c r="M58" s="175">
        <f>'将来負担比率（分子）の構造'!L$50</f>
        <v>2634</v>
      </c>
      <c r="N58" s="175"/>
      <c r="O58" s="175"/>
      <c r="P58" s="175">
        <f>'将来負担比率（分子）の構造'!M$50</f>
        <v>2491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f>'将来負担比率（分子）の構造'!J$46</f>
        <v>65</v>
      </c>
      <c r="F61" s="175"/>
      <c r="G61" s="175"/>
      <c r="H61" s="175">
        <f>'将来負担比率（分子）の構造'!K$46</f>
        <v>127</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789</v>
      </c>
      <c r="C62" s="175"/>
      <c r="D62" s="175"/>
      <c r="E62" s="175">
        <f>'将来負担比率（分子）の構造'!J$45</f>
        <v>759</v>
      </c>
      <c r="F62" s="175"/>
      <c r="G62" s="175"/>
      <c r="H62" s="175">
        <f>'将来負担比率（分子）の構造'!K$45</f>
        <v>658</v>
      </c>
      <c r="I62" s="175"/>
      <c r="J62" s="175"/>
      <c r="K62" s="175">
        <f>'将来負担比率（分子）の構造'!L$45</f>
        <v>626</v>
      </c>
      <c r="L62" s="175"/>
      <c r="M62" s="175"/>
      <c r="N62" s="175">
        <f>'将来負担比率（分子）の構造'!M$45</f>
        <v>643</v>
      </c>
      <c r="O62" s="175"/>
      <c r="P62" s="175"/>
    </row>
    <row r="63" spans="1:16" x14ac:dyDescent="0.15">
      <c r="A63" s="175" t="s">
        <v>34</v>
      </c>
      <c r="B63" s="175">
        <f>'将来負担比率（分子）の構造'!I$44</f>
        <v>2</v>
      </c>
      <c r="C63" s="175"/>
      <c r="D63" s="175"/>
      <c r="E63" s="175">
        <f>'将来負担比率（分子）の構造'!J$44</f>
        <v>2</v>
      </c>
      <c r="F63" s="175"/>
      <c r="G63" s="175"/>
      <c r="H63" s="175">
        <f>'将来負担比率（分子）の構造'!K$44</f>
        <v>204</v>
      </c>
      <c r="I63" s="175"/>
      <c r="J63" s="175"/>
      <c r="K63" s="175">
        <f>'将来負担比率（分子）の構造'!L$44</f>
        <v>203</v>
      </c>
      <c r="L63" s="175"/>
      <c r="M63" s="175"/>
      <c r="N63" s="175">
        <f>'将来負担比率（分子）の構造'!M$44</f>
        <v>202</v>
      </c>
      <c r="O63" s="175"/>
      <c r="P63" s="175"/>
    </row>
    <row r="64" spans="1:16" x14ac:dyDescent="0.15">
      <c r="A64" s="175" t="s">
        <v>33</v>
      </c>
      <c r="B64" s="175">
        <f>'将来負担比率（分子）の構造'!I$43</f>
        <v>131</v>
      </c>
      <c r="C64" s="175"/>
      <c r="D64" s="175"/>
      <c r="E64" s="175">
        <f>'将来負担比率（分子）の構造'!J$43</f>
        <v>163</v>
      </c>
      <c r="F64" s="175"/>
      <c r="G64" s="175"/>
      <c r="H64" s="175">
        <f>'将来負担比率（分子）の構造'!K$43</f>
        <v>156</v>
      </c>
      <c r="I64" s="175"/>
      <c r="J64" s="175"/>
      <c r="K64" s="175">
        <f>'将来負担比率（分子）の構造'!L$43</f>
        <v>145</v>
      </c>
      <c r="L64" s="175"/>
      <c r="M64" s="175"/>
      <c r="N64" s="175">
        <f>'将来負担比率（分子）の構造'!M$43</f>
        <v>141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9372</v>
      </c>
      <c r="C66" s="175"/>
      <c r="D66" s="175"/>
      <c r="E66" s="175">
        <f>'将来負担比率（分子）の構造'!J$41</f>
        <v>9198</v>
      </c>
      <c r="F66" s="175"/>
      <c r="G66" s="175"/>
      <c r="H66" s="175">
        <f>'将来負担比率（分子）の構造'!K$41</f>
        <v>8748</v>
      </c>
      <c r="I66" s="175"/>
      <c r="J66" s="175"/>
      <c r="K66" s="175">
        <f>'将来負担比率（分子）の構造'!L$41</f>
        <v>8349</v>
      </c>
      <c r="L66" s="175"/>
      <c r="M66" s="175"/>
      <c r="N66" s="175">
        <f>'将来負担比率（分子）の構造'!M$41</f>
        <v>8235</v>
      </c>
      <c r="O66" s="175"/>
      <c r="P66" s="175"/>
    </row>
    <row r="67" spans="1:16" x14ac:dyDescent="0.15">
      <c r="A67" s="175" t="s">
        <v>71</v>
      </c>
      <c r="B67" s="175" t="e">
        <f>NA()</f>
        <v>#N/A</v>
      </c>
      <c r="C67" s="175">
        <f>IF(ISNUMBER('将来負担比率（分子）の構造'!I$53), IF('将来負担比率（分子）の構造'!I$53 &lt; 0, 0, '将来負担比率（分子）の構造'!I$53), NA())</f>
        <v>748</v>
      </c>
      <c r="D67" s="175" t="e">
        <f>NA()</f>
        <v>#N/A</v>
      </c>
      <c r="E67" s="175" t="e">
        <f>NA()</f>
        <v>#N/A</v>
      </c>
      <c r="F67" s="175">
        <f>IF(ISNUMBER('将来負担比率（分子）の構造'!J$53), IF('将来負担比率（分子）の構造'!J$53 &lt; 0, 0, '将来負担比率（分子）の構造'!J$53), NA())</f>
        <v>1075</v>
      </c>
      <c r="G67" s="175" t="e">
        <f>NA()</f>
        <v>#N/A</v>
      </c>
      <c r="H67" s="175" t="e">
        <f>NA()</f>
        <v>#N/A</v>
      </c>
      <c r="I67" s="175">
        <f>IF(ISNUMBER('将来負担比率（分子）の構造'!K$53), IF('将来負担比率（分子）の構造'!K$53 &lt; 0, 0, '将来負担比率（分子）の構造'!K$53), NA())</f>
        <v>1090</v>
      </c>
      <c r="J67" s="175" t="e">
        <f>NA()</f>
        <v>#N/A</v>
      </c>
      <c r="K67" s="175" t="e">
        <f>NA()</f>
        <v>#N/A</v>
      </c>
      <c r="L67" s="175">
        <f>IF(ISNUMBER('将来負担比率（分子）の構造'!L$53), IF('将来負担比率（分子）の構造'!L$53 &lt; 0, 0, '将来負担比率（分子）の構造'!L$53), NA())</f>
        <v>911</v>
      </c>
      <c r="M67" s="175" t="e">
        <f>NA()</f>
        <v>#N/A</v>
      </c>
      <c r="N67" s="175" t="e">
        <f>NA()</f>
        <v>#N/A</v>
      </c>
      <c r="O67" s="175">
        <f>IF(ISNUMBER('将来負担比率（分子）の構造'!M$53), IF('将来負担比率（分子）の構造'!M$53 &lt; 0, 0, '将来負担比率（分子）の構造'!M$53), NA())</f>
        <v>910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744</v>
      </c>
      <c r="C72" s="179">
        <f>基金残高に係る経年分析!G55</f>
        <v>688</v>
      </c>
      <c r="D72" s="179">
        <f>基金残高に係る経年分析!H55</f>
        <v>567</v>
      </c>
    </row>
    <row r="73" spans="1:16" x14ac:dyDescent="0.15">
      <c r="A73" s="178" t="s">
        <v>74</v>
      </c>
      <c r="B73" s="179">
        <f>基金残高に係る経年分析!F56</f>
        <v>697</v>
      </c>
      <c r="C73" s="179">
        <f>基金残高に係る経年分析!G56</f>
        <v>597</v>
      </c>
      <c r="D73" s="179">
        <f>基金残高に係る経年分析!H56</f>
        <v>477</v>
      </c>
    </row>
    <row r="74" spans="1:16" x14ac:dyDescent="0.15">
      <c r="A74" s="178" t="s">
        <v>75</v>
      </c>
      <c r="B74" s="179">
        <f>基金残高に係る経年分析!F57</f>
        <v>1180</v>
      </c>
      <c r="C74" s="179">
        <f>基金残高に係る経年分析!G57</f>
        <v>1232</v>
      </c>
      <c r="D74" s="179">
        <f>基金残高に係る経年分析!H57</f>
        <v>1355</v>
      </c>
    </row>
  </sheetData>
  <sheetProtection algorithmName="SHA-512" hashValue="koStdoVM0o6Np2AGDY+55w2YoO6ogG0bDCUSYC/HJaAxuFyZllfGUIyigDLc4VRqPgtRvYO2iiKe8JX9CAP2ig==" saltValue="4smmXDtx+1VurXFjz8i5a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594930</v>
      </c>
      <c r="S5" s="677"/>
      <c r="T5" s="677"/>
      <c r="U5" s="677"/>
      <c r="V5" s="677"/>
      <c r="W5" s="677"/>
      <c r="X5" s="677"/>
      <c r="Y5" s="702"/>
      <c r="Z5" s="715">
        <v>7.8</v>
      </c>
      <c r="AA5" s="715"/>
      <c r="AB5" s="715"/>
      <c r="AC5" s="715"/>
      <c r="AD5" s="716">
        <v>594930</v>
      </c>
      <c r="AE5" s="716"/>
      <c r="AF5" s="716"/>
      <c r="AG5" s="716"/>
      <c r="AH5" s="716"/>
      <c r="AI5" s="716"/>
      <c r="AJ5" s="716"/>
      <c r="AK5" s="716"/>
      <c r="AL5" s="703">
        <v>16</v>
      </c>
      <c r="AM5" s="685"/>
      <c r="AN5" s="685"/>
      <c r="AO5" s="704"/>
      <c r="AP5" s="679" t="s">
        <v>216</v>
      </c>
      <c r="AQ5" s="680"/>
      <c r="AR5" s="680"/>
      <c r="AS5" s="680"/>
      <c r="AT5" s="680"/>
      <c r="AU5" s="680"/>
      <c r="AV5" s="680"/>
      <c r="AW5" s="680"/>
      <c r="AX5" s="680"/>
      <c r="AY5" s="680"/>
      <c r="AZ5" s="680"/>
      <c r="BA5" s="680"/>
      <c r="BB5" s="680"/>
      <c r="BC5" s="680"/>
      <c r="BD5" s="680"/>
      <c r="BE5" s="680"/>
      <c r="BF5" s="681"/>
      <c r="BG5" s="621">
        <v>594930</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88511</v>
      </c>
      <c r="S6" s="622"/>
      <c r="T6" s="622"/>
      <c r="U6" s="622"/>
      <c r="V6" s="622"/>
      <c r="W6" s="622"/>
      <c r="X6" s="622"/>
      <c r="Y6" s="623"/>
      <c r="Z6" s="659">
        <v>1.2</v>
      </c>
      <c r="AA6" s="659"/>
      <c r="AB6" s="659"/>
      <c r="AC6" s="659"/>
      <c r="AD6" s="660">
        <v>88511</v>
      </c>
      <c r="AE6" s="660"/>
      <c r="AF6" s="660"/>
      <c r="AG6" s="660"/>
      <c r="AH6" s="660"/>
      <c r="AI6" s="660"/>
      <c r="AJ6" s="660"/>
      <c r="AK6" s="660"/>
      <c r="AL6" s="624">
        <v>2.4</v>
      </c>
      <c r="AM6" s="625"/>
      <c r="AN6" s="625"/>
      <c r="AO6" s="661"/>
      <c r="AP6" s="618" t="s">
        <v>221</v>
      </c>
      <c r="AQ6" s="619"/>
      <c r="AR6" s="619"/>
      <c r="AS6" s="619"/>
      <c r="AT6" s="619"/>
      <c r="AU6" s="619"/>
      <c r="AV6" s="619"/>
      <c r="AW6" s="619"/>
      <c r="AX6" s="619"/>
      <c r="AY6" s="619"/>
      <c r="AZ6" s="619"/>
      <c r="BA6" s="619"/>
      <c r="BB6" s="619"/>
      <c r="BC6" s="619"/>
      <c r="BD6" s="619"/>
      <c r="BE6" s="619"/>
      <c r="BF6" s="620"/>
      <c r="BG6" s="621">
        <v>594930</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60304</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60304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199</v>
      </c>
      <c r="S7" s="622"/>
      <c r="T7" s="622"/>
      <c r="U7" s="622"/>
      <c r="V7" s="622"/>
      <c r="W7" s="622"/>
      <c r="X7" s="622"/>
      <c r="Y7" s="623"/>
      <c r="Z7" s="659">
        <v>0</v>
      </c>
      <c r="AA7" s="659"/>
      <c r="AB7" s="659"/>
      <c r="AC7" s="659"/>
      <c r="AD7" s="660">
        <v>199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258814</v>
      </c>
      <c r="BH7" s="622"/>
      <c r="BI7" s="622"/>
      <c r="BJ7" s="622"/>
      <c r="BK7" s="622"/>
      <c r="BL7" s="622"/>
      <c r="BM7" s="622"/>
      <c r="BN7" s="623"/>
      <c r="BO7" s="659">
        <v>43.5</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2004871</v>
      </c>
      <c r="CS7" s="622"/>
      <c r="CT7" s="622"/>
      <c r="CU7" s="622"/>
      <c r="CV7" s="622"/>
      <c r="CW7" s="622"/>
      <c r="CX7" s="622"/>
      <c r="CY7" s="623"/>
      <c r="CZ7" s="659">
        <v>27</v>
      </c>
      <c r="DA7" s="659"/>
      <c r="DB7" s="659"/>
      <c r="DC7" s="659"/>
      <c r="DD7" s="627">
        <v>260718</v>
      </c>
      <c r="DE7" s="622"/>
      <c r="DF7" s="622"/>
      <c r="DG7" s="622"/>
      <c r="DH7" s="622"/>
      <c r="DI7" s="622"/>
      <c r="DJ7" s="622"/>
      <c r="DK7" s="622"/>
      <c r="DL7" s="622"/>
      <c r="DM7" s="622"/>
      <c r="DN7" s="622"/>
      <c r="DO7" s="622"/>
      <c r="DP7" s="623"/>
      <c r="DQ7" s="627">
        <v>1070196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1838</v>
      </c>
      <c r="S8" s="622"/>
      <c r="T8" s="622"/>
      <c r="U8" s="622"/>
      <c r="V8" s="622"/>
      <c r="W8" s="622"/>
      <c r="X8" s="622"/>
      <c r="Y8" s="623"/>
      <c r="Z8" s="659">
        <v>0</v>
      </c>
      <c r="AA8" s="659"/>
      <c r="AB8" s="659"/>
      <c r="AC8" s="659"/>
      <c r="AD8" s="660">
        <v>1838</v>
      </c>
      <c r="AE8" s="660"/>
      <c r="AF8" s="660"/>
      <c r="AG8" s="660"/>
      <c r="AH8" s="660"/>
      <c r="AI8" s="660"/>
      <c r="AJ8" s="660"/>
      <c r="AK8" s="660"/>
      <c r="AL8" s="624">
        <v>0</v>
      </c>
      <c r="AM8" s="625"/>
      <c r="AN8" s="625"/>
      <c r="AO8" s="661"/>
      <c r="AP8" s="618" t="s">
        <v>227</v>
      </c>
      <c r="AQ8" s="619"/>
      <c r="AR8" s="619"/>
      <c r="AS8" s="619"/>
      <c r="AT8" s="619"/>
      <c r="AU8" s="619"/>
      <c r="AV8" s="619"/>
      <c r="AW8" s="619"/>
      <c r="AX8" s="619"/>
      <c r="AY8" s="619"/>
      <c r="AZ8" s="619"/>
      <c r="BA8" s="619"/>
      <c r="BB8" s="619"/>
      <c r="BC8" s="619"/>
      <c r="BD8" s="619"/>
      <c r="BE8" s="619"/>
      <c r="BF8" s="620"/>
      <c r="BG8" s="621">
        <v>10204</v>
      </c>
      <c r="BH8" s="622"/>
      <c r="BI8" s="622"/>
      <c r="BJ8" s="622"/>
      <c r="BK8" s="622"/>
      <c r="BL8" s="622"/>
      <c r="BM8" s="622"/>
      <c r="BN8" s="623"/>
      <c r="BO8" s="659">
        <v>1.7</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1322703</v>
      </c>
      <c r="CS8" s="622"/>
      <c r="CT8" s="622"/>
      <c r="CU8" s="622"/>
      <c r="CV8" s="622"/>
      <c r="CW8" s="622"/>
      <c r="CX8" s="622"/>
      <c r="CY8" s="623"/>
      <c r="CZ8" s="659">
        <v>17.8</v>
      </c>
      <c r="DA8" s="659"/>
      <c r="DB8" s="659"/>
      <c r="DC8" s="659"/>
      <c r="DD8" s="627">
        <v>1420</v>
      </c>
      <c r="DE8" s="622"/>
      <c r="DF8" s="622"/>
      <c r="DG8" s="622"/>
      <c r="DH8" s="622"/>
      <c r="DI8" s="622"/>
      <c r="DJ8" s="622"/>
      <c r="DK8" s="622"/>
      <c r="DL8" s="622"/>
      <c r="DM8" s="622"/>
      <c r="DN8" s="622"/>
      <c r="DO8" s="622"/>
      <c r="DP8" s="623"/>
      <c r="DQ8" s="627">
        <v>764293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2108</v>
      </c>
      <c r="S9" s="622"/>
      <c r="T9" s="622"/>
      <c r="U9" s="622"/>
      <c r="V9" s="622"/>
      <c r="W9" s="622"/>
      <c r="X9" s="622"/>
      <c r="Y9" s="623"/>
      <c r="Z9" s="659">
        <v>0</v>
      </c>
      <c r="AA9" s="659"/>
      <c r="AB9" s="659"/>
      <c r="AC9" s="659"/>
      <c r="AD9" s="660">
        <v>2108</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220140</v>
      </c>
      <c r="BH9" s="622"/>
      <c r="BI9" s="622"/>
      <c r="BJ9" s="622"/>
      <c r="BK9" s="622"/>
      <c r="BL9" s="622"/>
      <c r="BM9" s="622"/>
      <c r="BN9" s="623"/>
      <c r="BO9" s="659">
        <v>37</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470065</v>
      </c>
      <c r="CS9" s="622"/>
      <c r="CT9" s="622"/>
      <c r="CU9" s="622"/>
      <c r="CV9" s="622"/>
      <c r="CW9" s="622"/>
      <c r="CX9" s="622"/>
      <c r="CY9" s="623"/>
      <c r="CZ9" s="659">
        <v>6.3</v>
      </c>
      <c r="DA9" s="659"/>
      <c r="DB9" s="659"/>
      <c r="DC9" s="659"/>
      <c r="DD9" s="627">
        <v>41923</v>
      </c>
      <c r="DE9" s="622"/>
      <c r="DF9" s="622"/>
      <c r="DG9" s="622"/>
      <c r="DH9" s="622"/>
      <c r="DI9" s="622"/>
      <c r="DJ9" s="622"/>
      <c r="DK9" s="622"/>
      <c r="DL9" s="622"/>
      <c r="DM9" s="622"/>
      <c r="DN9" s="622"/>
      <c r="DO9" s="622"/>
      <c r="DP9" s="623"/>
      <c r="DQ9" s="627">
        <v>346255</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16482</v>
      </c>
      <c r="BH10" s="622"/>
      <c r="BI10" s="622"/>
      <c r="BJ10" s="622"/>
      <c r="BK10" s="622"/>
      <c r="BL10" s="622"/>
      <c r="BM10" s="622"/>
      <c r="BN10" s="623"/>
      <c r="BO10" s="659">
        <v>2.8</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158831</v>
      </c>
      <c r="S11" s="622"/>
      <c r="T11" s="622"/>
      <c r="U11" s="622"/>
      <c r="V11" s="622"/>
      <c r="W11" s="622"/>
      <c r="X11" s="622"/>
      <c r="Y11" s="623"/>
      <c r="Z11" s="624">
        <v>2.1</v>
      </c>
      <c r="AA11" s="625"/>
      <c r="AB11" s="625"/>
      <c r="AC11" s="626"/>
      <c r="AD11" s="627">
        <v>158831</v>
      </c>
      <c r="AE11" s="622"/>
      <c r="AF11" s="622"/>
      <c r="AG11" s="622"/>
      <c r="AH11" s="622"/>
      <c r="AI11" s="622"/>
      <c r="AJ11" s="622"/>
      <c r="AK11" s="623"/>
      <c r="AL11" s="624">
        <v>4.3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11988</v>
      </c>
      <c r="BH11" s="622"/>
      <c r="BI11" s="622"/>
      <c r="BJ11" s="622"/>
      <c r="BK11" s="622"/>
      <c r="BL11" s="622"/>
      <c r="BM11" s="622"/>
      <c r="BN11" s="623"/>
      <c r="BO11" s="659">
        <v>2</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768051</v>
      </c>
      <c r="CS11" s="622"/>
      <c r="CT11" s="622"/>
      <c r="CU11" s="622"/>
      <c r="CV11" s="622"/>
      <c r="CW11" s="622"/>
      <c r="CX11" s="622"/>
      <c r="CY11" s="623"/>
      <c r="CZ11" s="659">
        <v>10.3</v>
      </c>
      <c r="DA11" s="659"/>
      <c r="DB11" s="659"/>
      <c r="DC11" s="659"/>
      <c r="DD11" s="627">
        <v>148031</v>
      </c>
      <c r="DE11" s="622"/>
      <c r="DF11" s="622"/>
      <c r="DG11" s="622"/>
      <c r="DH11" s="622"/>
      <c r="DI11" s="622"/>
      <c r="DJ11" s="622"/>
      <c r="DK11" s="622"/>
      <c r="DL11" s="622"/>
      <c r="DM11" s="622"/>
      <c r="DN11" s="622"/>
      <c r="DO11" s="622"/>
      <c r="DP11" s="623"/>
      <c r="DQ11" s="627">
        <v>144960</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257391</v>
      </c>
      <c r="BH12" s="622"/>
      <c r="BI12" s="622"/>
      <c r="BJ12" s="622"/>
      <c r="BK12" s="622"/>
      <c r="BL12" s="622"/>
      <c r="BM12" s="622"/>
      <c r="BN12" s="623"/>
      <c r="BO12" s="659">
        <v>43.3</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296669</v>
      </c>
      <c r="CS12" s="622"/>
      <c r="CT12" s="622"/>
      <c r="CU12" s="622"/>
      <c r="CV12" s="622"/>
      <c r="CW12" s="622"/>
      <c r="CX12" s="622"/>
      <c r="CY12" s="623"/>
      <c r="CZ12" s="659">
        <v>4</v>
      </c>
      <c r="DA12" s="659"/>
      <c r="DB12" s="659"/>
      <c r="DC12" s="659"/>
      <c r="DD12" s="627">
        <v>40057</v>
      </c>
      <c r="DE12" s="622"/>
      <c r="DF12" s="622"/>
      <c r="DG12" s="622"/>
      <c r="DH12" s="622"/>
      <c r="DI12" s="622"/>
      <c r="DJ12" s="622"/>
      <c r="DK12" s="622"/>
      <c r="DL12" s="622"/>
      <c r="DM12" s="622"/>
      <c r="DN12" s="622"/>
      <c r="DO12" s="622"/>
      <c r="DP12" s="623"/>
      <c r="DQ12" s="627">
        <v>95609</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257340</v>
      </c>
      <c r="BH13" s="622"/>
      <c r="BI13" s="622"/>
      <c r="BJ13" s="622"/>
      <c r="BK13" s="622"/>
      <c r="BL13" s="622"/>
      <c r="BM13" s="622"/>
      <c r="BN13" s="623"/>
      <c r="BO13" s="659">
        <v>43.3</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674136</v>
      </c>
      <c r="CS13" s="622"/>
      <c r="CT13" s="622"/>
      <c r="CU13" s="622"/>
      <c r="CV13" s="622"/>
      <c r="CW13" s="622"/>
      <c r="CX13" s="622"/>
      <c r="CY13" s="623"/>
      <c r="CZ13" s="659">
        <v>9.1</v>
      </c>
      <c r="DA13" s="659"/>
      <c r="DB13" s="659"/>
      <c r="DC13" s="659"/>
      <c r="DD13" s="627">
        <v>384493</v>
      </c>
      <c r="DE13" s="622"/>
      <c r="DF13" s="622"/>
      <c r="DG13" s="622"/>
      <c r="DH13" s="622"/>
      <c r="DI13" s="622"/>
      <c r="DJ13" s="622"/>
      <c r="DK13" s="622"/>
      <c r="DL13" s="622"/>
      <c r="DM13" s="622"/>
      <c r="DN13" s="622"/>
      <c r="DO13" s="622"/>
      <c r="DP13" s="623"/>
      <c r="DQ13" s="627">
        <v>331610</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671</v>
      </c>
      <c r="S14" s="622"/>
      <c r="T14" s="622"/>
      <c r="U14" s="622"/>
      <c r="V14" s="622"/>
      <c r="W14" s="622"/>
      <c r="X14" s="622"/>
      <c r="Y14" s="623"/>
      <c r="Z14" s="659">
        <v>0</v>
      </c>
      <c r="AA14" s="659"/>
      <c r="AB14" s="659"/>
      <c r="AC14" s="659"/>
      <c r="AD14" s="660">
        <v>671</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25493</v>
      </c>
      <c r="BH14" s="622"/>
      <c r="BI14" s="622"/>
      <c r="BJ14" s="622"/>
      <c r="BK14" s="622"/>
      <c r="BL14" s="622"/>
      <c r="BM14" s="622"/>
      <c r="BN14" s="623"/>
      <c r="BO14" s="659">
        <v>4.3</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209789</v>
      </c>
      <c r="CS14" s="622"/>
      <c r="CT14" s="622"/>
      <c r="CU14" s="622"/>
      <c r="CV14" s="622"/>
      <c r="CW14" s="622"/>
      <c r="CX14" s="622"/>
      <c r="CY14" s="623"/>
      <c r="CZ14" s="659">
        <v>2.8</v>
      </c>
      <c r="DA14" s="659"/>
      <c r="DB14" s="659"/>
      <c r="DC14" s="659"/>
      <c r="DD14" s="627" t="s">
        <v>122</v>
      </c>
      <c r="DE14" s="622"/>
      <c r="DF14" s="622"/>
      <c r="DG14" s="622"/>
      <c r="DH14" s="622"/>
      <c r="DI14" s="622"/>
      <c r="DJ14" s="622"/>
      <c r="DK14" s="622"/>
      <c r="DL14" s="622"/>
      <c r="DM14" s="622"/>
      <c r="DN14" s="622"/>
      <c r="DO14" s="622"/>
      <c r="DP14" s="623"/>
      <c r="DQ14" s="627">
        <v>200992</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53232</v>
      </c>
      <c r="BH15" s="622"/>
      <c r="BI15" s="622"/>
      <c r="BJ15" s="622"/>
      <c r="BK15" s="622"/>
      <c r="BL15" s="622"/>
      <c r="BM15" s="622"/>
      <c r="BN15" s="623"/>
      <c r="BO15" s="659">
        <v>8.9</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577613</v>
      </c>
      <c r="CS15" s="622"/>
      <c r="CT15" s="622"/>
      <c r="CU15" s="622"/>
      <c r="CV15" s="622"/>
      <c r="CW15" s="622"/>
      <c r="CX15" s="622"/>
      <c r="CY15" s="623"/>
      <c r="CZ15" s="659">
        <v>7.8</v>
      </c>
      <c r="DA15" s="659"/>
      <c r="DB15" s="659"/>
      <c r="DC15" s="659"/>
      <c r="DD15" s="627">
        <v>71300</v>
      </c>
      <c r="DE15" s="622"/>
      <c r="DF15" s="622"/>
      <c r="DG15" s="622"/>
      <c r="DH15" s="622"/>
      <c r="DI15" s="622"/>
      <c r="DJ15" s="622"/>
      <c r="DK15" s="622"/>
      <c r="DL15" s="622"/>
      <c r="DM15" s="622"/>
      <c r="DN15" s="622"/>
      <c r="DO15" s="622"/>
      <c r="DP15" s="623"/>
      <c r="DQ15" s="627">
        <v>364386</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8077</v>
      </c>
      <c r="S16" s="622"/>
      <c r="T16" s="622"/>
      <c r="U16" s="622"/>
      <c r="V16" s="622"/>
      <c r="W16" s="622"/>
      <c r="X16" s="622"/>
      <c r="Y16" s="623"/>
      <c r="Z16" s="659">
        <v>0.1</v>
      </c>
      <c r="AA16" s="659"/>
      <c r="AB16" s="659"/>
      <c r="AC16" s="659"/>
      <c r="AD16" s="660">
        <v>8077</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25212</v>
      </c>
      <c r="CS16" s="622"/>
      <c r="CT16" s="622"/>
      <c r="CU16" s="622"/>
      <c r="CV16" s="622"/>
      <c r="CW16" s="622"/>
      <c r="CX16" s="622"/>
      <c r="CY16" s="623"/>
      <c r="CZ16" s="659">
        <v>0.3</v>
      </c>
      <c r="DA16" s="659"/>
      <c r="DB16" s="659"/>
      <c r="DC16" s="659"/>
      <c r="DD16" s="627" t="s">
        <v>122</v>
      </c>
      <c r="DE16" s="622"/>
      <c r="DF16" s="622"/>
      <c r="DG16" s="622"/>
      <c r="DH16" s="622"/>
      <c r="DI16" s="622"/>
      <c r="DJ16" s="622"/>
      <c r="DK16" s="622"/>
      <c r="DL16" s="622"/>
      <c r="DM16" s="622"/>
      <c r="DN16" s="622"/>
      <c r="DO16" s="622"/>
      <c r="DP16" s="623"/>
      <c r="DQ16" s="627">
        <v>3712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9503</v>
      </c>
      <c r="S17" s="622"/>
      <c r="T17" s="622"/>
      <c r="U17" s="622"/>
      <c r="V17" s="622"/>
      <c r="W17" s="622"/>
      <c r="X17" s="622"/>
      <c r="Y17" s="623"/>
      <c r="Z17" s="659">
        <v>0.1</v>
      </c>
      <c r="AA17" s="659"/>
      <c r="AB17" s="659"/>
      <c r="AC17" s="659"/>
      <c r="AD17" s="660">
        <v>9503</v>
      </c>
      <c r="AE17" s="660"/>
      <c r="AF17" s="660"/>
      <c r="AG17" s="660"/>
      <c r="AH17" s="660"/>
      <c r="AI17" s="660"/>
      <c r="AJ17" s="660"/>
      <c r="AK17" s="660"/>
      <c r="AL17" s="624">
        <v>0.3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1028525</v>
      </c>
      <c r="CS17" s="622"/>
      <c r="CT17" s="622"/>
      <c r="CU17" s="622"/>
      <c r="CV17" s="622"/>
      <c r="CW17" s="622"/>
      <c r="CX17" s="622"/>
      <c r="CY17" s="623"/>
      <c r="CZ17" s="659">
        <v>13.8</v>
      </c>
      <c r="DA17" s="659"/>
      <c r="DB17" s="659"/>
      <c r="DC17" s="659"/>
      <c r="DD17" s="627" t="s">
        <v>122</v>
      </c>
      <c r="DE17" s="622"/>
      <c r="DF17" s="622"/>
      <c r="DG17" s="622"/>
      <c r="DH17" s="622"/>
      <c r="DI17" s="622"/>
      <c r="DJ17" s="622"/>
      <c r="DK17" s="622"/>
      <c r="DL17" s="622"/>
      <c r="DM17" s="622"/>
      <c r="DN17" s="622"/>
      <c r="DO17" s="622"/>
      <c r="DP17" s="623"/>
      <c r="DQ17" s="627">
        <v>967231</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5609</v>
      </c>
      <c r="S18" s="622"/>
      <c r="T18" s="622"/>
      <c r="U18" s="622"/>
      <c r="V18" s="622"/>
      <c r="W18" s="622"/>
      <c r="X18" s="622"/>
      <c r="Y18" s="623"/>
      <c r="Z18" s="659">
        <v>0.1</v>
      </c>
      <c r="AA18" s="659"/>
      <c r="AB18" s="659"/>
      <c r="AC18" s="659"/>
      <c r="AD18" s="660">
        <v>5609</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5047</v>
      </c>
      <c r="S19" s="622"/>
      <c r="T19" s="622"/>
      <c r="U19" s="622"/>
      <c r="V19" s="622"/>
      <c r="W19" s="622"/>
      <c r="X19" s="622"/>
      <c r="Y19" s="623"/>
      <c r="Z19" s="659">
        <v>0.1</v>
      </c>
      <c r="AA19" s="659"/>
      <c r="AB19" s="659"/>
      <c r="AC19" s="659"/>
      <c r="AD19" s="660">
        <v>5047</v>
      </c>
      <c r="AE19" s="660"/>
      <c r="AF19" s="660"/>
      <c r="AG19" s="660"/>
      <c r="AH19" s="660"/>
      <c r="AI19" s="660"/>
      <c r="AJ19" s="660"/>
      <c r="AK19" s="660"/>
      <c r="AL19" s="624">
        <v>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562</v>
      </c>
      <c r="S20" s="622"/>
      <c r="T20" s="622"/>
      <c r="U20" s="622"/>
      <c r="V20" s="622"/>
      <c r="W20" s="622"/>
      <c r="X20" s="622"/>
      <c r="Y20" s="623"/>
      <c r="Z20" s="659">
        <v>0</v>
      </c>
      <c r="AA20" s="659"/>
      <c r="AB20" s="659"/>
      <c r="AC20" s="659"/>
      <c r="AD20" s="660">
        <v>562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7437938</v>
      </c>
      <c r="CS20" s="622"/>
      <c r="CT20" s="622"/>
      <c r="CU20" s="622"/>
      <c r="CV20" s="622"/>
      <c r="CW20" s="622"/>
      <c r="CX20" s="622"/>
      <c r="CY20" s="623"/>
      <c r="CZ20" s="659">
        <v>100</v>
      </c>
      <c r="DA20" s="659"/>
      <c r="DB20" s="659"/>
      <c r="DC20" s="659"/>
      <c r="DD20" s="627">
        <v>947942</v>
      </c>
      <c r="DE20" s="622"/>
      <c r="DF20" s="622"/>
      <c r="DG20" s="622"/>
      <c r="DH20" s="622"/>
      <c r="DI20" s="622"/>
      <c r="DJ20" s="622"/>
      <c r="DK20" s="622"/>
      <c r="DL20" s="622"/>
      <c r="DM20" s="622"/>
      <c r="DN20" s="622"/>
      <c r="DO20" s="622"/>
      <c r="DP20" s="623"/>
      <c r="DQ20" s="627">
        <v>4349548</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2942853</v>
      </c>
      <c r="S21" s="622"/>
      <c r="T21" s="622"/>
      <c r="U21" s="622"/>
      <c r="V21" s="622"/>
      <c r="W21" s="622"/>
      <c r="X21" s="622"/>
      <c r="Y21" s="623"/>
      <c r="Z21" s="659">
        <v>38.5</v>
      </c>
      <c r="AA21" s="659"/>
      <c r="AB21" s="659"/>
      <c r="AC21" s="659"/>
      <c r="AD21" s="660">
        <v>2834637</v>
      </c>
      <c r="AE21" s="660"/>
      <c r="AF21" s="660"/>
      <c r="AG21" s="660"/>
      <c r="AH21" s="660"/>
      <c r="AI21" s="660"/>
      <c r="AJ21" s="660"/>
      <c r="AK21" s="660"/>
      <c r="AL21" s="624">
        <v>76.2</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2834637</v>
      </c>
      <c r="S22" s="622"/>
      <c r="T22" s="622"/>
      <c r="U22" s="622"/>
      <c r="V22" s="622"/>
      <c r="W22" s="622"/>
      <c r="X22" s="622"/>
      <c r="Y22" s="623"/>
      <c r="Z22" s="659">
        <v>37.1</v>
      </c>
      <c r="AA22" s="659"/>
      <c r="AB22" s="659"/>
      <c r="AC22" s="659"/>
      <c r="AD22" s="660">
        <v>2834637</v>
      </c>
      <c r="AE22" s="660"/>
      <c r="AF22" s="660"/>
      <c r="AG22" s="660"/>
      <c r="AH22" s="660"/>
      <c r="AI22" s="660"/>
      <c r="AJ22" s="660"/>
      <c r="AK22" s="660"/>
      <c r="AL22" s="624">
        <v>76.2</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108216</v>
      </c>
      <c r="S23" s="622"/>
      <c r="T23" s="622"/>
      <c r="U23" s="622"/>
      <c r="V23" s="622"/>
      <c r="W23" s="622"/>
      <c r="X23" s="622"/>
      <c r="Y23" s="623"/>
      <c r="Z23" s="659">
        <v>1.4</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2611597</v>
      </c>
      <c r="CS24" s="677"/>
      <c r="CT24" s="677"/>
      <c r="CU24" s="677"/>
      <c r="CV24" s="677"/>
      <c r="CW24" s="677"/>
      <c r="CX24" s="677"/>
      <c r="CY24" s="702"/>
      <c r="CZ24" s="703">
        <v>35.1</v>
      </c>
      <c r="DA24" s="685"/>
      <c r="DB24" s="685"/>
      <c r="DC24" s="705"/>
      <c r="DD24" s="701">
        <v>1984276</v>
      </c>
      <c r="DE24" s="677"/>
      <c r="DF24" s="677"/>
      <c r="DG24" s="677"/>
      <c r="DH24" s="677"/>
      <c r="DI24" s="677"/>
      <c r="DJ24" s="677"/>
      <c r="DK24" s="702"/>
      <c r="DL24" s="701">
        <v>1720223</v>
      </c>
      <c r="DM24" s="677"/>
      <c r="DN24" s="677"/>
      <c r="DO24" s="677"/>
      <c r="DP24" s="677"/>
      <c r="DQ24" s="677"/>
      <c r="DR24" s="677"/>
      <c r="DS24" s="677"/>
      <c r="DT24" s="677"/>
      <c r="DU24" s="677"/>
      <c r="DV24" s="702"/>
      <c r="DW24" s="703">
        <v>46</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3813130</v>
      </c>
      <c r="S25" s="622"/>
      <c r="T25" s="622"/>
      <c r="U25" s="622"/>
      <c r="V25" s="622"/>
      <c r="W25" s="622"/>
      <c r="X25" s="622"/>
      <c r="Y25" s="623"/>
      <c r="Z25" s="659">
        <v>50</v>
      </c>
      <c r="AA25" s="659"/>
      <c r="AB25" s="659"/>
      <c r="AC25" s="659"/>
      <c r="AD25" s="660">
        <v>3704914</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859632</v>
      </c>
      <c r="CS25" s="634"/>
      <c r="CT25" s="634"/>
      <c r="CU25" s="634"/>
      <c r="CV25" s="634"/>
      <c r="CW25" s="634"/>
      <c r="CX25" s="634"/>
      <c r="CY25" s="635"/>
      <c r="CZ25" s="624">
        <v>11.6</v>
      </c>
      <c r="DA25" s="636"/>
      <c r="DB25" s="636"/>
      <c r="DC25" s="637"/>
      <c r="DD25" s="627">
        <v>726775</v>
      </c>
      <c r="DE25" s="634"/>
      <c r="DF25" s="634"/>
      <c r="DG25" s="634"/>
      <c r="DH25" s="634"/>
      <c r="DI25" s="634"/>
      <c r="DJ25" s="634"/>
      <c r="DK25" s="635"/>
      <c r="DL25" s="627">
        <v>662722</v>
      </c>
      <c r="DM25" s="634"/>
      <c r="DN25" s="634"/>
      <c r="DO25" s="634"/>
      <c r="DP25" s="634"/>
      <c r="DQ25" s="634"/>
      <c r="DR25" s="634"/>
      <c r="DS25" s="634"/>
      <c r="DT25" s="634"/>
      <c r="DU25" s="634"/>
      <c r="DV25" s="635"/>
      <c r="DW25" s="624">
        <v>17.7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630</v>
      </c>
      <c r="S26" s="622"/>
      <c r="T26" s="622"/>
      <c r="U26" s="622"/>
      <c r="V26" s="622"/>
      <c r="W26" s="622"/>
      <c r="X26" s="622"/>
      <c r="Y26" s="623"/>
      <c r="Z26" s="659">
        <v>0</v>
      </c>
      <c r="AA26" s="659"/>
      <c r="AB26" s="659"/>
      <c r="AC26" s="659"/>
      <c r="AD26" s="660">
        <v>630</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472513</v>
      </c>
      <c r="CS26" s="622"/>
      <c r="CT26" s="622"/>
      <c r="CU26" s="622"/>
      <c r="CV26" s="622"/>
      <c r="CW26" s="622"/>
      <c r="CX26" s="622"/>
      <c r="CY26" s="623"/>
      <c r="CZ26" s="624">
        <v>6.4</v>
      </c>
      <c r="DA26" s="636"/>
      <c r="DB26" s="636"/>
      <c r="DC26" s="637"/>
      <c r="DD26" s="627">
        <v>418072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12040</v>
      </c>
      <c r="S27" s="622"/>
      <c r="T27" s="622"/>
      <c r="U27" s="622"/>
      <c r="V27" s="622"/>
      <c r="W27" s="622"/>
      <c r="X27" s="622"/>
      <c r="Y27" s="623"/>
      <c r="Z27" s="659">
        <v>0.2</v>
      </c>
      <c r="AA27" s="659"/>
      <c r="AB27" s="659"/>
      <c r="AC27" s="659"/>
      <c r="AD27" s="660">
        <v>2585</v>
      </c>
      <c r="AE27" s="660"/>
      <c r="AF27" s="660"/>
      <c r="AG27" s="660"/>
      <c r="AH27" s="660"/>
      <c r="AI27" s="660"/>
      <c r="AJ27" s="660"/>
      <c r="AK27" s="660"/>
      <c r="AL27" s="624">
        <v>0.1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594930</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723440</v>
      </c>
      <c r="CS27" s="634"/>
      <c r="CT27" s="634"/>
      <c r="CU27" s="634"/>
      <c r="CV27" s="634"/>
      <c r="CW27" s="634"/>
      <c r="CX27" s="634"/>
      <c r="CY27" s="635"/>
      <c r="CZ27" s="624">
        <v>9.6999999999999993</v>
      </c>
      <c r="DA27" s="636"/>
      <c r="DB27" s="636"/>
      <c r="DC27" s="637"/>
      <c r="DD27" s="627">
        <v>290270</v>
      </c>
      <c r="DE27" s="634"/>
      <c r="DF27" s="634"/>
      <c r="DG27" s="634"/>
      <c r="DH27" s="634"/>
      <c r="DI27" s="634"/>
      <c r="DJ27" s="634"/>
      <c r="DK27" s="635"/>
      <c r="DL27" s="627">
        <v>290270</v>
      </c>
      <c r="DM27" s="634"/>
      <c r="DN27" s="634"/>
      <c r="DO27" s="634"/>
      <c r="DP27" s="634"/>
      <c r="DQ27" s="634"/>
      <c r="DR27" s="634"/>
      <c r="DS27" s="634"/>
      <c r="DT27" s="634"/>
      <c r="DU27" s="634"/>
      <c r="DV27" s="635"/>
      <c r="DW27" s="624">
        <v>7.8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54520</v>
      </c>
      <c r="S28" s="622"/>
      <c r="T28" s="622"/>
      <c r="U28" s="622"/>
      <c r="V28" s="622"/>
      <c r="W28" s="622"/>
      <c r="X28" s="622"/>
      <c r="Y28" s="623"/>
      <c r="Z28" s="659">
        <v>0.7</v>
      </c>
      <c r="AA28" s="659"/>
      <c r="AB28" s="659"/>
      <c r="AC28" s="659"/>
      <c r="AD28" s="660">
        <v>2094</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1028525</v>
      </c>
      <c r="CS28" s="622"/>
      <c r="CT28" s="622"/>
      <c r="CU28" s="622"/>
      <c r="CV28" s="622"/>
      <c r="CW28" s="622"/>
      <c r="CX28" s="622"/>
      <c r="CY28" s="623"/>
      <c r="CZ28" s="624">
        <v>13.8</v>
      </c>
      <c r="DA28" s="636"/>
      <c r="DB28" s="636"/>
      <c r="DC28" s="637"/>
      <c r="DD28" s="627">
        <v>967231</v>
      </c>
      <c r="DE28" s="622"/>
      <c r="DF28" s="622"/>
      <c r="DG28" s="622"/>
      <c r="DH28" s="622"/>
      <c r="DI28" s="622"/>
      <c r="DJ28" s="622"/>
      <c r="DK28" s="623"/>
      <c r="DL28" s="627">
        <v>767231</v>
      </c>
      <c r="DM28" s="622"/>
      <c r="DN28" s="622"/>
      <c r="DO28" s="622"/>
      <c r="DP28" s="622"/>
      <c r="DQ28" s="622"/>
      <c r="DR28" s="622"/>
      <c r="DS28" s="622"/>
      <c r="DT28" s="622"/>
      <c r="DU28" s="622"/>
      <c r="DV28" s="623"/>
      <c r="DW28" s="624">
        <v>20.5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17240</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1028489</v>
      </c>
      <c r="CS29" s="634"/>
      <c r="CT29" s="634"/>
      <c r="CU29" s="634"/>
      <c r="CV29" s="634"/>
      <c r="CW29" s="634"/>
      <c r="CX29" s="634"/>
      <c r="CY29" s="635"/>
      <c r="CZ29" s="624">
        <v>13.8</v>
      </c>
      <c r="DA29" s="636"/>
      <c r="DB29" s="636"/>
      <c r="DC29" s="637"/>
      <c r="DD29" s="627">
        <v>967195</v>
      </c>
      <c r="DE29" s="634"/>
      <c r="DF29" s="634"/>
      <c r="DG29" s="634"/>
      <c r="DH29" s="634"/>
      <c r="DI29" s="634"/>
      <c r="DJ29" s="634"/>
      <c r="DK29" s="635"/>
      <c r="DL29" s="627">
        <v>767195</v>
      </c>
      <c r="DM29" s="634"/>
      <c r="DN29" s="634"/>
      <c r="DO29" s="634"/>
      <c r="DP29" s="634"/>
      <c r="DQ29" s="634"/>
      <c r="DR29" s="634"/>
      <c r="DS29" s="634"/>
      <c r="DT29" s="634"/>
      <c r="DU29" s="634"/>
      <c r="DV29" s="635"/>
      <c r="DW29" s="624">
        <v>20.5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587650</v>
      </c>
      <c r="S30" s="622"/>
      <c r="T30" s="622"/>
      <c r="U30" s="622"/>
      <c r="V30" s="622"/>
      <c r="W30" s="622"/>
      <c r="X30" s="622"/>
      <c r="Y30" s="623"/>
      <c r="Z30" s="659">
        <v>7.7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999957</v>
      </c>
      <c r="CS30" s="622"/>
      <c r="CT30" s="622"/>
      <c r="CU30" s="622"/>
      <c r="CV30" s="622"/>
      <c r="CW30" s="622"/>
      <c r="CX30" s="622"/>
      <c r="CY30" s="623"/>
      <c r="CZ30" s="624">
        <v>13.4</v>
      </c>
      <c r="DA30" s="636"/>
      <c r="DB30" s="636"/>
      <c r="DC30" s="637"/>
      <c r="DD30" s="627">
        <v>938663</v>
      </c>
      <c r="DE30" s="622"/>
      <c r="DF30" s="622"/>
      <c r="DG30" s="622"/>
      <c r="DH30" s="622"/>
      <c r="DI30" s="622"/>
      <c r="DJ30" s="622"/>
      <c r="DK30" s="623"/>
      <c r="DL30" s="627">
        <v>738663</v>
      </c>
      <c r="DM30" s="622"/>
      <c r="DN30" s="622"/>
      <c r="DO30" s="622"/>
      <c r="DP30" s="622"/>
      <c r="DQ30" s="622"/>
      <c r="DR30" s="622"/>
      <c r="DS30" s="622"/>
      <c r="DT30" s="622"/>
      <c r="DU30" s="622"/>
      <c r="DV30" s="623"/>
      <c r="DW30" s="624">
        <v>19.8</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9" t="s">
        <v>177</v>
      </c>
      <c r="AY31" s="680"/>
      <c r="AZ31" s="680"/>
      <c r="BA31" s="680"/>
      <c r="BB31" s="680"/>
      <c r="BC31" s="680"/>
      <c r="BD31" s="680"/>
      <c r="BE31" s="680"/>
      <c r="BF31" s="681"/>
      <c r="BG31" s="683">
        <v>99.2</v>
      </c>
      <c r="BH31" s="684"/>
      <c r="BI31" s="684"/>
      <c r="BJ31" s="684"/>
      <c r="BK31" s="684"/>
      <c r="BL31" s="684"/>
      <c r="BM31" s="685">
        <v>89.7</v>
      </c>
      <c r="BN31" s="684"/>
      <c r="BO31" s="684"/>
      <c r="BP31" s="684"/>
      <c r="BQ31" s="686"/>
      <c r="BR31" s="683">
        <v>99.1</v>
      </c>
      <c r="BS31" s="684"/>
      <c r="BT31" s="684"/>
      <c r="BU31" s="684"/>
      <c r="BV31" s="684"/>
      <c r="BW31" s="684"/>
      <c r="BX31" s="685">
        <v>89.1</v>
      </c>
      <c r="BY31" s="684"/>
      <c r="BZ31" s="684"/>
      <c r="CA31" s="684"/>
      <c r="CB31" s="686"/>
      <c r="CD31" s="642"/>
      <c r="CE31" s="643"/>
      <c r="CF31" s="618" t="s">
        <v>300</v>
      </c>
      <c r="CG31" s="619"/>
      <c r="CH31" s="619"/>
      <c r="CI31" s="619"/>
      <c r="CJ31" s="619"/>
      <c r="CK31" s="619"/>
      <c r="CL31" s="619"/>
      <c r="CM31" s="619"/>
      <c r="CN31" s="619"/>
      <c r="CO31" s="619"/>
      <c r="CP31" s="619"/>
      <c r="CQ31" s="620"/>
      <c r="CR31" s="621">
        <v>28532</v>
      </c>
      <c r="CS31" s="634"/>
      <c r="CT31" s="634"/>
      <c r="CU31" s="634"/>
      <c r="CV31" s="634"/>
      <c r="CW31" s="634"/>
      <c r="CX31" s="634"/>
      <c r="CY31" s="635"/>
      <c r="CZ31" s="624">
        <v>0.4</v>
      </c>
      <c r="DA31" s="636"/>
      <c r="DB31" s="636"/>
      <c r="DC31" s="637"/>
      <c r="DD31" s="627">
        <v>28532</v>
      </c>
      <c r="DE31" s="634"/>
      <c r="DF31" s="634"/>
      <c r="DG31" s="634"/>
      <c r="DH31" s="634"/>
      <c r="DI31" s="634"/>
      <c r="DJ31" s="634"/>
      <c r="DK31" s="635"/>
      <c r="DL31" s="627">
        <v>28532</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424556</v>
      </c>
      <c r="S32" s="622"/>
      <c r="T32" s="622"/>
      <c r="U32" s="622"/>
      <c r="V32" s="622"/>
      <c r="W32" s="622"/>
      <c r="X32" s="622"/>
      <c r="Y32" s="623"/>
      <c r="Z32" s="659">
        <v>5.6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99.2</v>
      </c>
      <c r="BH32" s="634"/>
      <c r="BI32" s="634"/>
      <c r="BJ32" s="634"/>
      <c r="BK32" s="634"/>
      <c r="BL32" s="634"/>
      <c r="BM32" s="625">
        <v>83.2</v>
      </c>
      <c r="BN32" s="634"/>
      <c r="BO32" s="634"/>
      <c r="BP32" s="634"/>
      <c r="BQ32" s="657"/>
      <c r="BR32" s="692">
        <v>99</v>
      </c>
      <c r="BS32" s="634"/>
      <c r="BT32" s="634"/>
      <c r="BU32" s="634"/>
      <c r="BV32" s="634"/>
      <c r="BW32" s="634"/>
      <c r="BX32" s="625">
        <v>81.599999999999994</v>
      </c>
      <c r="BY32" s="634"/>
      <c r="BZ32" s="634"/>
      <c r="CA32" s="634"/>
      <c r="CB32" s="657"/>
      <c r="CD32" s="644"/>
      <c r="CE32" s="645"/>
      <c r="CF32" s="618" t="s">
        <v>304</v>
      </c>
      <c r="CG32" s="619"/>
      <c r="CH32" s="619"/>
      <c r="CI32" s="619"/>
      <c r="CJ32" s="619"/>
      <c r="CK32" s="619"/>
      <c r="CL32" s="619"/>
      <c r="CM32" s="619"/>
      <c r="CN32" s="619"/>
      <c r="CO32" s="619"/>
      <c r="CP32" s="619"/>
      <c r="CQ32" s="620"/>
      <c r="CR32" s="621">
        <v>36</v>
      </c>
      <c r="CS32" s="622"/>
      <c r="CT32" s="622"/>
      <c r="CU32" s="622"/>
      <c r="CV32" s="622"/>
      <c r="CW32" s="622"/>
      <c r="CX32" s="622"/>
      <c r="CY32" s="623"/>
      <c r="CZ32" s="624">
        <v>0</v>
      </c>
      <c r="DA32" s="636"/>
      <c r="DB32" s="636"/>
      <c r="DC32" s="637"/>
      <c r="DD32" s="627">
        <v>36</v>
      </c>
      <c r="DE32" s="622"/>
      <c r="DF32" s="622"/>
      <c r="DG32" s="622"/>
      <c r="DH32" s="622"/>
      <c r="DI32" s="622"/>
      <c r="DJ32" s="622"/>
      <c r="DK32" s="623"/>
      <c r="DL32" s="627">
        <v>36</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62305</v>
      </c>
      <c r="S33" s="622"/>
      <c r="T33" s="622"/>
      <c r="U33" s="622"/>
      <c r="V33" s="622"/>
      <c r="W33" s="622"/>
      <c r="X33" s="622"/>
      <c r="Y33" s="623"/>
      <c r="Z33" s="659">
        <v>0.8</v>
      </c>
      <c r="AA33" s="659"/>
      <c r="AB33" s="659"/>
      <c r="AC33" s="659"/>
      <c r="AD33" s="660">
        <v>7200</v>
      </c>
      <c r="AE33" s="660"/>
      <c r="AF33" s="660"/>
      <c r="AG33" s="660"/>
      <c r="AH33" s="660"/>
      <c r="AI33" s="660"/>
      <c r="AJ33" s="660"/>
      <c r="AK33" s="660"/>
      <c r="AL33" s="624">
        <v>0.2</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99.1</v>
      </c>
      <c r="BH33" s="606"/>
      <c r="BI33" s="606"/>
      <c r="BJ33" s="606"/>
      <c r="BK33" s="606"/>
      <c r="BL33" s="606"/>
      <c r="BM33" s="652">
        <v>94.4</v>
      </c>
      <c r="BN33" s="606"/>
      <c r="BO33" s="606"/>
      <c r="BP33" s="606"/>
      <c r="BQ33" s="669"/>
      <c r="BR33" s="682">
        <v>99.1</v>
      </c>
      <c r="BS33" s="606"/>
      <c r="BT33" s="606"/>
      <c r="BU33" s="606"/>
      <c r="BV33" s="606"/>
      <c r="BW33" s="606"/>
      <c r="BX33" s="652">
        <v>94.1</v>
      </c>
      <c r="BY33" s="606"/>
      <c r="BZ33" s="606"/>
      <c r="CA33" s="606"/>
      <c r="CB33" s="669"/>
      <c r="CD33" s="618" t="s">
        <v>307</v>
      </c>
      <c r="CE33" s="619"/>
      <c r="CF33" s="619"/>
      <c r="CG33" s="619"/>
      <c r="CH33" s="619"/>
      <c r="CI33" s="619"/>
      <c r="CJ33" s="619"/>
      <c r="CK33" s="619"/>
      <c r="CL33" s="619"/>
      <c r="CM33" s="619"/>
      <c r="CN33" s="619"/>
      <c r="CO33" s="619"/>
      <c r="CP33" s="619"/>
      <c r="CQ33" s="620"/>
      <c r="CR33" s="621">
        <v>3853187</v>
      </c>
      <c r="CS33" s="634"/>
      <c r="CT33" s="634"/>
      <c r="CU33" s="634"/>
      <c r="CV33" s="634"/>
      <c r="CW33" s="634"/>
      <c r="CX33" s="634"/>
      <c r="CY33" s="635"/>
      <c r="CZ33" s="624">
        <v>51.8</v>
      </c>
      <c r="DA33" s="636"/>
      <c r="DB33" s="636"/>
      <c r="DC33" s="637"/>
      <c r="DD33" s="627">
        <v>2240956</v>
      </c>
      <c r="DE33" s="634"/>
      <c r="DF33" s="634"/>
      <c r="DG33" s="634"/>
      <c r="DH33" s="634"/>
      <c r="DI33" s="634"/>
      <c r="DJ33" s="634"/>
      <c r="DK33" s="635"/>
      <c r="DL33" s="627">
        <v>1455296</v>
      </c>
      <c r="DM33" s="634"/>
      <c r="DN33" s="634"/>
      <c r="DO33" s="634"/>
      <c r="DP33" s="634"/>
      <c r="DQ33" s="634"/>
      <c r="DR33" s="634"/>
      <c r="DS33" s="634"/>
      <c r="DT33" s="634"/>
      <c r="DU33" s="634"/>
      <c r="DV33" s="635"/>
      <c r="DW33" s="624">
        <v>38.9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568653</v>
      </c>
      <c r="S34" s="622"/>
      <c r="T34" s="622"/>
      <c r="U34" s="622"/>
      <c r="V34" s="622"/>
      <c r="W34" s="622"/>
      <c r="X34" s="622"/>
      <c r="Y34" s="623"/>
      <c r="Z34" s="659">
        <v>7.4</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1423750</v>
      </c>
      <c r="CS34" s="622"/>
      <c r="CT34" s="622"/>
      <c r="CU34" s="622"/>
      <c r="CV34" s="622"/>
      <c r="CW34" s="622"/>
      <c r="CX34" s="622"/>
      <c r="CY34" s="623"/>
      <c r="CZ34" s="624">
        <v>19.100000000000001</v>
      </c>
      <c r="DA34" s="636"/>
      <c r="DB34" s="636"/>
      <c r="DC34" s="637"/>
      <c r="DD34" s="627">
        <v>972913</v>
      </c>
      <c r="DE34" s="622"/>
      <c r="DF34" s="622"/>
      <c r="DG34" s="622"/>
      <c r="DH34" s="622"/>
      <c r="DI34" s="622"/>
      <c r="DJ34" s="622"/>
      <c r="DK34" s="623"/>
      <c r="DL34" s="627">
        <v>681212</v>
      </c>
      <c r="DM34" s="622"/>
      <c r="DN34" s="622"/>
      <c r="DO34" s="622"/>
      <c r="DP34" s="622"/>
      <c r="DQ34" s="622"/>
      <c r="DR34" s="622"/>
      <c r="DS34" s="622"/>
      <c r="DT34" s="622"/>
      <c r="DU34" s="622"/>
      <c r="DV34" s="623"/>
      <c r="DW34" s="624">
        <v>18.2</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934088</v>
      </c>
      <c r="S35" s="622"/>
      <c r="T35" s="622"/>
      <c r="U35" s="622"/>
      <c r="V35" s="622"/>
      <c r="W35" s="622"/>
      <c r="X35" s="622"/>
      <c r="Y35" s="623"/>
      <c r="Z35" s="659">
        <v>12.2</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69644</v>
      </c>
      <c r="CS35" s="634"/>
      <c r="CT35" s="634"/>
      <c r="CU35" s="634"/>
      <c r="CV35" s="634"/>
      <c r="CW35" s="634"/>
      <c r="CX35" s="634"/>
      <c r="CY35" s="635"/>
      <c r="CZ35" s="624">
        <v>0.9</v>
      </c>
      <c r="DA35" s="636"/>
      <c r="DB35" s="636"/>
      <c r="DC35" s="637"/>
      <c r="DD35" s="627">
        <v>59503</v>
      </c>
      <c r="DE35" s="634"/>
      <c r="DF35" s="634"/>
      <c r="DG35" s="634"/>
      <c r="DH35" s="634"/>
      <c r="DI35" s="634"/>
      <c r="DJ35" s="634"/>
      <c r="DK35" s="635"/>
      <c r="DL35" s="627">
        <v>23679</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74679</v>
      </c>
      <c r="S36" s="622"/>
      <c r="T36" s="622"/>
      <c r="U36" s="622"/>
      <c r="V36" s="622"/>
      <c r="W36" s="622"/>
      <c r="X36" s="622"/>
      <c r="Y36" s="623"/>
      <c r="Z36" s="659">
        <v>1</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538697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1258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1198762</v>
      </c>
      <c r="CS36" s="622"/>
      <c r="CT36" s="622"/>
      <c r="CU36" s="622"/>
      <c r="CV36" s="622"/>
      <c r="CW36" s="622"/>
      <c r="CX36" s="622"/>
      <c r="CY36" s="623"/>
      <c r="CZ36" s="624">
        <v>16.100000000000001</v>
      </c>
      <c r="DA36" s="636"/>
      <c r="DB36" s="636"/>
      <c r="DC36" s="637"/>
      <c r="DD36" s="627">
        <v>684646</v>
      </c>
      <c r="DE36" s="622"/>
      <c r="DF36" s="622"/>
      <c r="DG36" s="622"/>
      <c r="DH36" s="622"/>
      <c r="DI36" s="622"/>
      <c r="DJ36" s="622"/>
      <c r="DK36" s="623"/>
      <c r="DL36" s="627">
        <v>464387</v>
      </c>
      <c r="DM36" s="622"/>
      <c r="DN36" s="622"/>
      <c r="DO36" s="622"/>
      <c r="DP36" s="622"/>
      <c r="DQ36" s="622"/>
      <c r="DR36" s="622"/>
      <c r="DS36" s="622"/>
      <c r="DT36" s="622"/>
      <c r="DU36" s="622"/>
      <c r="DV36" s="623"/>
      <c r="DW36" s="624">
        <v>12.4</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198485</v>
      </c>
      <c r="S37" s="622"/>
      <c r="T37" s="622"/>
      <c r="U37" s="622"/>
      <c r="V37" s="622"/>
      <c r="W37" s="622"/>
      <c r="X37" s="622"/>
      <c r="Y37" s="623"/>
      <c r="Z37" s="659">
        <v>2.6</v>
      </c>
      <c r="AA37" s="659"/>
      <c r="AB37" s="659"/>
      <c r="AC37" s="659"/>
      <c r="AD37" s="660">
        <v>4865</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61945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-1283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397452</v>
      </c>
      <c r="CS37" s="634"/>
      <c r="CT37" s="634"/>
      <c r="CU37" s="634"/>
      <c r="CV37" s="634"/>
      <c r="CW37" s="634"/>
      <c r="CX37" s="634"/>
      <c r="CY37" s="635"/>
      <c r="CZ37" s="624">
        <v>5.3</v>
      </c>
      <c r="DA37" s="636"/>
      <c r="DB37" s="636"/>
      <c r="DC37" s="637"/>
      <c r="DD37" s="627">
        <v>388561</v>
      </c>
      <c r="DE37" s="634"/>
      <c r="DF37" s="634"/>
      <c r="DG37" s="634"/>
      <c r="DH37" s="634"/>
      <c r="DI37" s="634"/>
      <c r="DJ37" s="634"/>
      <c r="DK37" s="635"/>
      <c r="DL37" s="627">
        <v>388561</v>
      </c>
      <c r="DM37" s="634"/>
      <c r="DN37" s="634"/>
      <c r="DO37" s="634"/>
      <c r="DP37" s="634"/>
      <c r="DQ37" s="634"/>
      <c r="DR37" s="634"/>
      <c r="DS37" s="634"/>
      <c r="DT37" s="634"/>
      <c r="DU37" s="634"/>
      <c r="DV37" s="635"/>
      <c r="DW37" s="624">
        <v>10.4</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885892</v>
      </c>
      <c r="S38" s="622"/>
      <c r="T38" s="622"/>
      <c r="U38" s="622"/>
      <c r="V38" s="622"/>
      <c r="W38" s="622"/>
      <c r="X38" s="622"/>
      <c r="Y38" s="623"/>
      <c r="Z38" s="659">
        <v>11.6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38965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920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476752</v>
      </c>
      <c r="CS38" s="622"/>
      <c r="CT38" s="622"/>
      <c r="CU38" s="622"/>
      <c r="CV38" s="622"/>
      <c r="CW38" s="622"/>
      <c r="CX38" s="622"/>
      <c r="CY38" s="623"/>
      <c r="CZ38" s="624">
        <v>6.4</v>
      </c>
      <c r="DA38" s="636"/>
      <c r="DB38" s="636"/>
      <c r="DC38" s="637"/>
      <c r="DD38" s="627">
        <v>403894</v>
      </c>
      <c r="DE38" s="622"/>
      <c r="DF38" s="622"/>
      <c r="DG38" s="622"/>
      <c r="DH38" s="622"/>
      <c r="DI38" s="622"/>
      <c r="DJ38" s="622"/>
      <c r="DK38" s="623"/>
      <c r="DL38" s="627">
        <v>286018</v>
      </c>
      <c r="DM38" s="622"/>
      <c r="DN38" s="622"/>
      <c r="DO38" s="622"/>
      <c r="DP38" s="622"/>
      <c r="DQ38" s="622"/>
      <c r="DR38" s="622"/>
      <c r="DS38" s="622"/>
      <c r="DT38" s="622"/>
      <c r="DU38" s="622"/>
      <c r="DV38" s="623"/>
      <c r="DW38" s="624">
        <v>7.7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1533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684279</v>
      </c>
      <c r="CS39" s="634"/>
      <c r="CT39" s="634"/>
      <c r="CU39" s="634"/>
      <c r="CV39" s="634"/>
      <c r="CW39" s="634"/>
      <c r="CX39" s="634"/>
      <c r="CY39" s="635"/>
      <c r="CZ39" s="624">
        <v>9.1999999999999993</v>
      </c>
      <c r="DA39" s="636"/>
      <c r="DB39" s="636"/>
      <c r="DC39" s="637"/>
      <c r="DD39" s="627">
        <v>120000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14792</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111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7633868</v>
      </c>
      <c r="S41" s="646"/>
      <c r="T41" s="646"/>
      <c r="U41" s="646"/>
      <c r="V41" s="646"/>
      <c r="W41" s="646"/>
      <c r="X41" s="646"/>
      <c r="Y41" s="649"/>
      <c r="Z41" s="650">
        <v>100</v>
      </c>
      <c r="AA41" s="650"/>
      <c r="AB41" s="650"/>
      <c r="AC41" s="650"/>
      <c r="AD41" s="651">
        <v>3722288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105470</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332317</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364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973154</v>
      </c>
      <c r="CS42" s="634"/>
      <c r="CT42" s="634"/>
      <c r="CU42" s="634"/>
      <c r="CV42" s="634"/>
      <c r="CW42" s="634"/>
      <c r="CX42" s="634"/>
      <c r="CY42" s="635"/>
      <c r="CZ42" s="624">
        <v>13.1</v>
      </c>
      <c r="DA42" s="636"/>
      <c r="DB42" s="636"/>
      <c r="DC42" s="637"/>
      <c r="DD42" s="627">
        <v>124316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25375</v>
      </c>
      <c r="CS43" s="634"/>
      <c r="CT43" s="634"/>
      <c r="CU43" s="634"/>
      <c r="CV43" s="634"/>
      <c r="CW43" s="634"/>
      <c r="CX43" s="634"/>
      <c r="CY43" s="635"/>
      <c r="CZ43" s="624">
        <v>0.3</v>
      </c>
      <c r="DA43" s="636"/>
      <c r="DB43" s="636"/>
      <c r="DC43" s="637"/>
      <c r="DD43" s="627">
        <v>25375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947942</v>
      </c>
      <c r="CS44" s="622"/>
      <c r="CT44" s="622"/>
      <c r="CU44" s="622"/>
      <c r="CV44" s="622"/>
      <c r="CW44" s="622"/>
      <c r="CX44" s="622"/>
      <c r="CY44" s="623"/>
      <c r="CZ44" s="624">
        <v>12.7</v>
      </c>
      <c r="DA44" s="625"/>
      <c r="DB44" s="625"/>
      <c r="DC44" s="626"/>
      <c r="DD44" s="627">
        <v>120604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96067</v>
      </c>
      <c r="CS45" s="634"/>
      <c r="CT45" s="634"/>
      <c r="CU45" s="634"/>
      <c r="CV45" s="634"/>
      <c r="CW45" s="634"/>
      <c r="CX45" s="634"/>
      <c r="CY45" s="635"/>
      <c r="CZ45" s="624">
        <v>1.3</v>
      </c>
      <c r="DA45" s="636"/>
      <c r="DB45" s="636"/>
      <c r="DC45" s="637"/>
      <c r="DD45" s="627">
        <v>12045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838632</v>
      </c>
      <c r="CS46" s="622"/>
      <c r="CT46" s="622"/>
      <c r="CU46" s="622"/>
      <c r="CV46" s="622"/>
      <c r="CW46" s="622"/>
      <c r="CX46" s="622"/>
      <c r="CY46" s="623"/>
      <c r="CZ46" s="624">
        <v>11.3</v>
      </c>
      <c r="DA46" s="625"/>
      <c r="DB46" s="625"/>
      <c r="DC46" s="626"/>
      <c r="DD46" s="627">
        <v>107676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25212</v>
      </c>
      <c r="CS47" s="634"/>
      <c r="CT47" s="634"/>
      <c r="CU47" s="634"/>
      <c r="CV47" s="634"/>
      <c r="CW47" s="634"/>
      <c r="CX47" s="634"/>
      <c r="CY47" s="635"/>
      <c r="CZ47" s="624">
        <v>0.3</v>
      </c>
      <c r="DA47" s="636"/>
      <c r="DB47" s="636"/>
      <c r="DC47" s="637"/>
      <c r="DD47" s="627">
        <v>3712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7437938</v>
      </c>
      <c r="CS49" s="606"/>
      <c r="CT49" s="606"/>
      <c r="CU49" s="606"/>
      <c r="CV49" s="606"/>
      <c r="CW49" s="606"/>
      <c r="CX49" s="606"/>
      <c r="CY49" s="607"/>
      <c r="CZ49" s="608">
        <v>100</v>
      </c>
      <c r="DA49" s="609"/>
      <c r="DB49" s="609"/>
      <c r="DC49" s="610"/>
      <c r="DD49" s="611">
        <v>4349548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gvnnNQZ1ITVPigsFaLgGQjvrq40niwFct3XiDjC8DuNsAhsIXvkAA8Kc8mMea24v8NePVTyswGaVrJgkdMc74g==" saltValue="6JSHeatfbAqvCLOHmZde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62" t="s">
        <v>355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7" t="s">
        <v>357</v>
      </c>
      <c r="B5" s="998"/>
      <c r="C5" s="998"/>
      <c r="D5" s="998"/>
      <c r="E5" s="998"/>
      <c r="F5" s="998"/>
      <c r="G5" s="998"/>
      <c r="H5" s="998"/>
      <c r="I5" s="998"/>
      <c r="J5" s="998"/>
      <c r="K5" s="998"/>
      <c r="L5" s="998"/>
      <c r="M5" s="998"/>
      <c r="N5" s="998"/>
      <c r="O5" s="998"/>
      <c r="P5" s="999"/>
      <c r="Q5" s="1003" t="s">
        <v>358</v>
      </c>
      <c r="R5" s="1004"/>
      <c r="S5" s="1004"/>
      <c r="T5" s="1004"/>
      <c r="U5" s="1005"/>
      <c r="V5" s="1003" t="s">
        <v>359</v>
      </c>
      <c r="W5" s="1004"/>
      <c r="X5" s="1004"/>
      <c r="Y5" s="1004"/>
      <c r="Z5" s="1005"/>
      <c r="AA5" s="1003" t="s">
        <v>360</v>
      </c>
      <c r="AB5" s="1004"/>
      <c r="AC5" s="1004"/>
      <c r="AD5" s="1004"/>
      <c r="AE5" s="1004"/>
      <c r="AF5" s="1094" t="s">
        <v>361</v>
      </c>
      <c r="AG5" s="1004"/>
      <c r="AH5" s="1004"/>
      <c r="AI5" s="1004"/>
      <c r="AJ5" s="1017"/>
      <c r="AK5" s="1004" t="s">
        <v>362</v>
      </c>
      <c r="AL5" s="1004"/>
      <c r="AM5" s="1004"/>
      <c r="AN5" s="1004"/>
      <c r="AO5" s="1005"/>
      <c r="AP5" s="1003" t="s">
        <v>363</v>
      </c>
      <c r="AQ5" s="1004"/>
      <c r="AR5" s="1004"/>
      <c r="AS5" s="1004"/>
      <c r="AT5" s="1005"/>
      <c r="AU5" s="1003" t="s">
        <v>364</v>
      </c>
      <c r="AV5" s="1004"/>
      <c r="AW5" s="1004"/>
      <c r="AX5" s="1004"/>
      <c r="AY5" s="1017"/>
      <c r="AZ5" s="232"/>
      <c r="BA5" s="232"/>
      <c r="BB5" s="232"/>
      <c r="BC5" s="232"/>
      <c r="BD5" s="232"/>
      <c r="BE5" s="233"/>
      <c r="BF5" s="233"/>
      <c r="BG5" s="233"/>
      <c r="BH5" s="233"/>
      <c r="BI5" s="233"/>
      <c r="BJ5" s="233"/>
      <c r="BK5" s="233"/>
      <c r="BL5" s="233"/>
      <c r="BM5" s="233"/>
      <c r="BN5" s="233"/>
      <c r="BO5" s="233"/>
      <c r="BP5" s="233"/>
      <c r="BQ5" s="997" t="s">
        <v>365</v>
      </c>
      <c r="BR5" s="998"/>
      <c r="BS5" s="998"/>
      <c r="BT5" s="998"/>
      <c r="BU5" s="998"/>
      <c r="BV5" s="998"/>
      <c r="BW5" s="998"/>
      <c r="BX5" s="998"/>
      <c r="BY5" s="998"/>
      <c r="BZ5" s="998"/>
      <c r="CA5" s="998"/>
      <c r="CB5" s="998"/>
      <c r="CC5" s="998"/>
      <c r="CD5" s="998"/>
      <c r="CE5" s="998"/>
      <c r="CF5" s="998"/>
      <c r="CG5" s="999"/>
      <c r="CH5" s="1003" t="s">
        <v>366</v>
      </c>
      <c r="CI5" s="1004"/>
      <c r="CJ5" s="1004"/>
      <c r="CK5" s="1004"/>
      <c r="CL5" s="1005"/>
      <c r="CM5" s="1003" t="s">
        <v>367</v>
      </c>
      <c r="CN5" s="1004"/>
      <c r="CO5" s="1004"/>
      <c r="CP5" s="1004"/>
      <c r="CQ5" s="1005"/>
      <c r="CR5" s="1003" t="s">
        <v>368</v>
      </c>
      <c r="CS5" s="1004"/>
      <c r="CT5" s="1004"/>
      <c r="CU5" s="1004"/>
      <c r="CV5" s="1005"/>
      <c r="CW5" s="1003" t="s">
        <v>369</v>
      </c>
      <c r="CX5" s="1004"/>
      <c r="CY5" s="1004"/>
      <c r="CZ5" s="1004"/>
      <c r="DA5" s="1005"/>
      <c r="DB5" s="1003" t="s">
        <v>370</v>
      </c>
      <c r="DC5" s="1004"/>
      <c r="DD5" s="1004"/>
      <c r="DE5" s="1004"/>
      <c r="DF5" s="1005"/>
      <c r="DG5" s="1084" t="s">
        <v>371</v>
      </c>
      <c r="DH5" s="1085"/>
      <c r="DI5" s="1085"/>
      <c r="DJ5" s="1085"/>
      <c r="DK5" s="1086"/>
      <c r="DL5" s="1084" t="s">
        <v>372</v>
      </c>
      <c r="DM5" s="1085"/>
      <c r="DN5" s="1085"/>
      <c r="DO5" s="1085"/>
      <c r="DP5" s="1086"/>
      <c r="DQ5" s="1003" t="s">
        <v>373</v>
      </c>
      <c r="DR5" s="1004"/>
      <c r="DS5" s="1004"/>
      <c r="DT5" s="1004"/>
      <c r="DU5" s="1005"/>
      <c r="DV5" s="1003" t="s">
        <v>364</v>
      </c>
      <c r="DW5" s="1004"/>
      <c r="DX5" s="1004"/>
      <c r="DY5" s="1004"/>
      <c r="DZ5" s="1017"/>
      <c r="EA5" s="234"/>
    </row>
    <row r="6" spans="1:131" s="235" customFormat="1" ht="26.25" customHeight="1" thickBot="1" x14ac:dyDescent="0.2">
      <c r="A6" s="1000"/>
      <c r="B6" s="1001"/>
      <c r="C6" s="1001"/>
      <c r="D6" s="1001"/>
      <c r="E6" s="1001"/>
      <c r="F6" s="1001"/>
      <c r="G6" s="1001"/>
      <c r="H6" s="1001"/>
      <c r="I6" s="1001"/>
      <c r="J6" s="1001"/>
      <c r="K6" s="1001"/>
      <c r="L6" s="1001"/>
      <c r="M6" s="1001"/>
      <c r="N6" s="1001"/>
      <c r="O6" s="1001"/>
      <c r="P6" s="1002"/>
      <c r="Q6" s="1006"/>
      <c r="R6" s="1007"/>
      <c r="S6" s="1007"/>
      <c r="T6" s="1007"/>
      <c r="U6" s="1008"/>
      <c r="V6" s="1006"/>
      <c r="W6" s="1007"/>
      <c r="X6" s="1007"/>
      <c r="Y6" s="1007"/>
      <c r="Z6" s="1008"/>
      <c r="AA6" s="1006"/>
      <c r="AB6" s="1007"/>
      <c r="AC6" s="1007"/>
      <c r="AD6" s="1007"/>
      <c r="AE6" s="1007"/>
      <c r="AF6" s="1095"/>
      <c r="AG6" s="1007"/>
      <c r="AH6" s="1007"/>
      <c r="AI6" s="1007"/>
      <c r="AJ6" s="1018"/>
      <c r="AK6" s="1007"/>
      <c r="AL6" s="1007"/>
      <c r="AM6" s="1007"/>
      <c r="AN6" s="1007"/>
      <c r="AO6" s="1008"/>
      <c r="AP6" s="1006"/>
      <c r="AQ6" s="1007"/>
      <c r="AR6" s="1007"/>
      <c r="AS6" s="1007"/>
      <c r="AT6" s="1008"/>
      <c r="AU6" s="1006"/>
      <c r="AV6" s="1007"/>
      <c r="AW6" s="1007"/>
      <c r="AX6" s="1007"/>
      <c r="AY6" s="1018"/>
      <c r="AZ6" s="232"/>
      <c r="BA6" s="232"/>
      <c r="BB6" s="232"/>
      <c r="BC6" s="232"/>
      <c r="BD6" s="232"/>
      <c r="BE6" s="233"/>
      <c r="BF6" s="233"/>
      <c r="BG6" s="233"/>
      <c r="BH6" s="233"/>
      <c r="BI6" s="233"/>
      <c r="BJ6" s="233"/>
      <c r="BK6" s="233"/>
      <c r="BL6" s="233"/>
      <c r="BM6" s="233"/>
      <c r="BN6" s="233"/>
      <c r="BO6" s="233"/>
      <c r="BP6" s="233"/>
      <c r="BQ6" s="1000"/>
      <c r="BR6" s="1001"/>
      <c r="BS6" s="1001"/>
      <c r="BT6" s="1001"/>
      <c r="BU6" s="1001"/>
      <c r="BV6" s="1001"/>
      <c r="BW6" s="1001"/>
      <c r="BX6" s="1001"/>
      <c r="BY6" s="1001"/>
      <c r="BZ6" s="1001"/>
      <c r="CA6" s="1001"/>
      <c r="CB6" s="1001"/>
      <c r="CC6" s="1001"/>
      <c r="CD6" s="1001"/>
      <c r="CE6" s="1001"/>
      <c r="CF6" s="1001"/>
      <c r="CG6" s="1002"/>
      <c r="CH6" s="1006"/>
      <c r="CI6" s="1007"/>
      <c r="CJ6" s="1007"/>
      <c r="CK6" s="1007"/>
      <c r="CL6" s="1008"/>
      <c r="CM6" s="1006"/>
      <c r="CN6" s="1007"/>
      <c r="CO6" s="1007"/>
      <c r="CP6" s="1007"/>
      <c r="CQ6" s="1008"/>
      <c r="CR6" s="1006"/>
      <c r="CS6" s="1007"/>
      <c r="CT6" s="1007"/>
      <c r="CU6" s="1007"/>
      <c r="CV6" s="1008"/>
      <c r="CW6" s="1006"/>
      <c r="CX6" s="1007"/>
      <c r="CY6" s="1007"/>
      <c r="CZ6" s="1007"/>
      <c r="DA6" s="1008"/>
      <c r="DB6" s="1006"/>
      <c r="DC6" s="1007"/>
      <c r="DD6" s="1007"/>
      <c r="DE6" s="1007"/>
      <c r="DF6" s="1008"/>
      <c r="DG6" s="1087"/>
      <c r="DH6" s="1088"/>
      <c r="DI6" s="1088"/>
      <c r="DJ6" s="1088"/>
      <c r="DK6" s="1089"/>
      <c r="DL6" s="1087"/>
      <c r="DM6" s="1088"/>
      <c r="DN6" s="1088"/>
      <c r="DO6" s="1088"/>
      <c r="DP6" s="1089"/>
      <c r="DQ6" s="1006"/>
      <c r="DR6" s="1007"/>
      <c r="DS6" s="1007"/>
      <c r="DT6" s="1007"/>
      <c r="DU6" s="1008"/>
      <c r="DV6" s="1006"/>
      <c r="DW6" s="1007"/>
      <c r="DX6" s="1007"/>
      <c r="DY6" s="1007"/>
      <c r="DZ6" s="1018"/>
      <c r="EA6" s="234"/>
    </row>
    <row r="7" spans="1:131" s="235" customFormat="1" ht="26.25" customHeight="1" thickTop="1" x14ac:dyDescent="0.15">
      <c r="A7" s="236">
        <v>1</v>
      </c>
      <c r="B7" s="1050" t="s">
        <v>374</v>
      </c>
      <c r="C7" s="1051"/>
      <c r="D7" s="1051"/>
      <c r="E7" s="1051"/>
      <c r="F7" s="1051"/>
      <c r="G7" s="1051"/>
      <c r="H7" s="1051"/>
      <c r="I7" s="1051"/>
      <c r="J7" s="1051"/>
      <c r="K7" s="1051"/>
      <c r="L7" s="1051"/>
      <c r="M7" s="1051"/>
      <c r="N7" s="1051"/>
      <c r="O7" s="1051"/>
      <c r="P7" s="1052"/>
      <c r="Q7" s="1102">
        <v>7634</v>
      </c>
      <c r="R7" s="1103"/>
      <c r="S7" s="1103"/>
      <c r="T7" s="1103"/>
      <c r="U7" s="1103"/>
      <c r="V7" s="1103">
        <v>7438</v>
      </c>
      <c r="W7" s="1103"/>
      <c r="X7" s="1103"/>
      <c r="Y7" s="1103"/>
      <c r="Z7" s="1103"/>
      <c r="AA7" s="1103">
        <v>196</v>
      </c>
      <c r="AB7" s="1103"/>
      <c r="AC7" s="1103"/>
      <c r="AD7" s="1103"/>
      <c r="AE7" s="1104"/>
      <c r="AF7" s="1105">
        <v>195</v>
      </c>
      <c r="AG7" s="1106"/>
      <c r="AH7" s="1106"/>
      <c r="AI7" s="1106"/>
      <c r="AJ7" s="1107"/>
      <c r="AK7" s="1108">
        <v>934</v>
      </c>
      <c r="AL7" s="1109"/>
      <c r="AM7" s="1109"/>
      <c r="AN7" s="1109"/>
      <c r="AO7" s="1109"/>
      <c r="AP7" s="1109">
        <v>8235</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3"/>
      <c r="C8" s="1034"/>
      <c r="D8" s="1034"/>
      <c r="E8" s="1034"/>
      <c r="F8" s="1034"/>
      <c r="G8" s="1034"/>
      <c r="H8" s="1034"/>
      <c r="I8" s="1034"/>
      <c r="J8" s="1034"/>
      <c r="K8" s="1034"/>
      <c r="L8" s="1034"/>
      <c r="M8" s="1034"/>
      <c r="N8" s="1034"/>
      <c r="O8" s="1034"/>
      <c r="P8" s="1035"/>
      <c r="Q8" s="1041"/>
      <c r="R8" s="1042"/>
      <c r="S8" s="1042"/>
      <c r="T8" s="1042"/>
      <c r="U8" s="1042"/>
      <c r="V8" s="1042"/>
      <c r="W8" s="1042"/>
      <c r="X8" s="1042"/>
      <c r="Y8" s="1042"/>
      <c r="Z8" s="1042"/>
      <c r="AA8" s="1042"/>
      <c r="AB8" s="1042"/>
      <c r="AC8" s="1042"/>
      <c r="AD8" s="1042"/>
      <c r="AE8" s="1043"/>
      <c r="AF8" s="1038"/>
      <c r="AG8" s="1039"/>
      <c r="AH8" s="1039"/>
      <c r="AI8" s="1039"/>
      <c r="AJ8" s="1040"/>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4"/>
      <c r="BT8" s="995"/>
      <c r="BU8" s="995"/>
      <c r="BV8" s="995"/>
      <c r="BW8" s="995"/>
      <c r="BX8" s="995"/>
      <c r="BY8" s="995"/>
      <c r="BZ8" s="995"/>
      <c r="CA8" s="995"/>
      <c r="CB8" s="995"/>
      <c r="CC8" s="995"/>
      <c r="CD8" s="995"/>
      <c r="CE8" s="995"/>
      <c r="CF8" s="995"/>
      <c r="CG8" s="1016"/>
      <c r="CH8" s="991"/>
      <c r="CI8" s="992"/>
      <c r="CJ8" s="992"/>
      <c r="CK8" s="992"/>
      <c r="CL8" s="993"/>
      <c r="CM8" s="991"/>
      <c r="CN8" s="992"/>
      <c r="CO8" s="992"/>
      <c r="CP8" s="992"/>
      <c r="CQ8" s="993"/>
      <c r="CR8" s="991"/>
      <c r="CS8" s="992"/>
      <c r="CT8" s="992"/>
      <c r="CU8" s="992"/>
      <c r="CV8" s="993"/>
      <c r="CW8" s="991"/>
      <c r="CX8" s="992"/>
      <c r="CY8" s="992"/>
      <c r="CZ8" s="992"/>
      <c r="DA8" s="993"/>
      <c r="DB8" s="991"/>
      <c r="DC8" s="992"/>
      <c r="DD8" s="992"/>
      <c r="DE8" s="992"/>
      <c r="DF8" s="993"/>
      <c r="DG8" s="991"/>
      <c r="DH8" s="992"/>
      <c r="DI8" s="992"/>
      <c r="DJ8" s="992"/>
      <c r="DK8" s="993"/>
      <c r="DL8" s="991"/>
      <c r="DM8" s="992"/>
      <c r="DN8" s="992"/>
      <c r="DO8" s="992"/>
      <c r="DP8" s="993"/>
      <c r="DQ8" s="991"/>
      <c r="DR8" s="992"/>
      <c r="DS8" s="992"/>
      <c r="DT8" s="992"/>
      <c r="DU8" s="993"/>
      <c r="DV8" s="994"/>
      <c r="DW8" s="995"/>
      <c r="DX8" s="995"/>
      <c r="DY8" s="995"/>
      <c r="DZ8" s="996"/>
      <c r="EA8" s="234"/>
    </row>
    <row r="9" spans="1:131" s="235" customFormat="1" ht="26.25" customHeight="1" x14ac:dyDescent="0.15">
      <c r="A9" s="238">
        <v>3</v>
      </c>
      <c r="B9" s="1033"/>
      <c r="C9" s="1034"/>
      <c r="D9" s="1034"/>
      <c r="E9" s="1034"/>
      <c r="F9" s="1034"/>
      <c r="G9" s="1034"/>
      <c r="H9" s="1034"/>
      <c r="I9" s="1034"/>
      <c r="J9" s="1034"/>
      <c r="K9" s="1034"/>
      <c r="L9" s="1034"/>
      <c r="M9" s="1034"/>
      <c r="N9" s="1034"/>
      <c r="O9" s="1034"/>
      <c r="P9" s="1035"/>
      <c r="Q9" s="1041"/>
      <c r="R9" s="1042"/>
      <c r="S9" s="1042"/>
      <c r="T9" s="1042"/>
      <c r="U9" s="1042"/>
      <c r="V9" s="1042"/>
      <c r="W9" s="1042"/>
      <c r="X9" s="1042"/>
      <c r="Y9" s="1042"/>
      <c r="Z9" s="1042"/>
      <c r="AA9" s="1042"/>
      <c r="AB9" s="1042"/>
      <c r="AC9" s="1042"/>
      <c r="AD9" s="1042"/>
      <c r="AE9" s="1043"/>
      <c r="AF9" s="1038"/>
      <c r="AG9" s="1039"/>
      <c r="AH9" s="1039"/>
      <c r="AI9" s="1039"/>
      <c r="AJ9" s="1040"/>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4"/>
      <c r="BT9" s="995"/>
      <c r="BU9" s="995"/>
      <c r="BV9" s="995"/>
      <c r="BW9" s="995"/>
      <c r="BX9" s="995"/>
      <c r="BY9" s="995"/>
      <c r="BZ9" s="995"/>
      <c r="CA9" s="995"/>
      <c r="CB9" s="995"/>
      <c r="CC9" s="995"/>
      <c r="CD9" s="995"/>
      <c r="CE9" s="995"/>
      <c r="CF9" s="995"/>
      <c r="CG9" s="1016"/>
      <c r="CH9" s="991"/>
      <c r="CI9" s="992"/>
      <c r="CJ9" s="992"/>
      <c r="CK9" s="992"/>
      <c r="CL9" s="993"/>
      <c r="CM9" s="991"/>
      <c r="CN9" s="992"/>
      <c r="CO9" s="992"/>
      <c r="CP9" s="992"/>
      <c r="CQ9" s="993"/>
      <c r="CR9" s="991"/>
      <c r="CS9" s="992"/>
      <c r="CT9" s="992"/>
      <c r="CU9" s="992"/>
      <c r="CV9" s="993"/>
      <c r="CW9" s="991"/>
      <c r="CX9" s="992"/>
      <c r="CY9" s="992"/>
      <c r="CZ9" s="992"/>
      <c r="DA9" s="993"/>
      <c r="DB9" s="991"/>
      <c r="DC9" s="992"/>
      <c r="DD9" s="992"/>
      <c r="DE9" s="992"/>
      <c r="DF9" s="993"/>
      <c r="DG9" s="991"/>
      <c r="DH9" s="992"/>
      <c r="DI9" s="992"/>
      <c r="DJ9" s="992"/>
      <c r="DK9" s="993"/>
      <c r="DL9" s="991"/>
      <c r="DM9" s="992"/>
      <c r="DN9" s="992"/>
      <c r="DO9" s="992"/>
      <c r="DP9" s="993"/>
      <c r="DQ9" s="991"/>
      <c r="DR9" s="992"/>
      <c r="DS9" s="992"/>
      <c r="DT9" s="992"/>
      <c r="DU9" s="993"/>
      <c r="DV9" s="994"/>
      <c r="DW9" s="995"/>
      <c r="DX9" s="995"/>
      <c r="DY9" s="995"/>
      <c r="DZ9" s="996"/>
      <c r="EA9" s="234"/>
    </row>
    <row r="10" spans="1:131" s="235" customFormat="1" ht="26.25" customHeight="1" x14ac:dyDescent="0.15">
      <c r="A10" s="238">
        <v>4</v>
      </c>
      <c r="B10" s="1033"/>
      <c r="C10" s="1034"/>
      <c r="D10" s="1034"/>
      <c r="E10" s="1034"/>
      <c r="F10" s="1034"/>
      <c r="G10" s="1034"/>
      <c r="H10" s="1034"/>
      <c r="I10" s="1034"/>
      <c r="J10" s="1034"/>
      <c r="K10" s="1034"/>
      <c r="L10" s="1034"/>
      <c r="M10" s="1034"/>
      <c r="N10" s="1034"/>
      <c r="O10" s="1034"/>
      <c r="P10" s="1035"/>
      <c r="Q10" s="1041"/>
      <c r="R10" s="1042"/>
      <c r="S10" s="1042"/>
      <c r="T10" s="1042"/>
      <c r="U10" s="1042"/>
      <c r="V10" s="1042"/>
      <c r="W10" s="1042"/>
      <c r="X10" s="1042"/>
      <c r="Y10" s="1042"/>
      <c r="Z10" s="1042"/>
      <c r="AA10" s="1042"/>
      <c r="AB10" s="1042"/>
      <c r="AC10" s="1042"/>
      <c r="AD10" s="1042"/>
      <c r="AE10" s="1043"/>
      <c r="AF10" s="1038"/>
      <c r="AG10" s="1039"/>
      <c r="AH10" s="1039"/>
      <c r="AI10" s="1039"/>
      <c r="AJ10" s="1040"/>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4"/>
      <c r="BT10" s="995"/>
      <c r="BU10" s="995"/>
      <c r="BV10" s="995"/>
      <c r="BW10" s="995"/>
      <c r="BX10" s="995"/>
      <c r="BY10" s="995"/>
      <c r="BZ10" s="995"/>
      <c r="CA10" s="995"/>
      <c r="CB10" s="995"/>
      <c r="CC10" s="995"/>
      <c r="CD10" s="995"/>
      <c r="CE10" s="995"/>
      <c r="CF10" s="995"/>
      <c r="CG10" s="1016"/>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234"/>
    </row>
    <row r="11" spans="1:131" s="235" customFormat="1" ht="26.25" customHeight="1" x14ac:dyDescent="0.15">
      <c r="A11" s="238">
        <v>5</v>
      </c>
      <c r="B11" s="1033"/>
      <c r="C11" s="1034"/>
      <c r="D11" s="1034"/>
      <c r="E11" s="1034"/>
      <c r="F11" s="1034"/>
      <c r="G11" s="1034"/>
      <c r="H11" s="1034"/>
      <c r="I11" s="1034"/>
      <c r="J11" s="1034"/>
      <c r="K11" s="1034"/>
      <c r="L11" s="1034"/>
      <c r="M11" s="1034"/>
      <c r="N11" s="1034"/>
      <c r="O11" s="1034"/>
      <c r="P11" s="1035"/>
      <c r="Q11" s="1041"/>
      <c r="R11" s="1042"/>
      <c r="S11" s="1042"/>
      <c r="T11" s="1042"/>
      <c r="U11" s="1042"/>
      <c r="V11" s="1042"/>
      <c r="W11" s="1042"/>
      <c r="X11" s="1042"/>
      <c r="Y11" s="1042"/>
      <c r="Z11" s="1042"/>
      <c r="AA11" s="1042"/>
      <c r="AB11" s="1042"/>
      <c r="AC11" s="1042"/>
      <c r="AD11" s="1042"/>
      <c r="AE11" s="1043"/>
      <c r="AF11" s="1038"/>
      <c r="AG11" s="1039"/>
      <c r="AH11" s="1039"/>
      <c r="AI11" s="1039"/>
      <c r="AJ11" s="1040"/>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4"/>
      <c r="BT11" s="995"/>
      <c r="BU11" s="995"/>
      <c r="BV11" s="995"/>
      <c r="BW11" s="995"/>
      <c r="BX11" s="995"/>
      <c r="BY11" s="995"/>
      <c r="BZ11" s="995"/>
      <c r="CA11" s="995"/>
      <c r="CB11" s="995"/>
      <c r="CC11" s="995"/>
      <c r="CD11" s="995"/>
      <c r="CE11" s="995"/>
      <c r="CF11" s="995"/>
      <c r="CG11" s="1016"/>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234"/>
    </row>
    <row r="12" spans="1:131" s="235" customFormat="1" ht="26.25" customHeight="1" x14ac:dyDescent="0.15">
      <c r="A12" s="238">
        <v>6</v>
      </c>
      <c r="B12" s="1033"/>
      <c r="C12" s="1034"/>
      <c r="D12" s="1034"/>
      <c r="E12" s="1034"/>
      <c r="F12" s="1034"/>
      <c r="G12" s="1034"/>
      <c r="H12" s="1034"/>
      <c r="I12" s="1034"/>
      <c r="J12" s="1034"/>
      <c r="K12" s="1034"/>
      <c r="L12" s="1034"/>
      <c r="M12" s="1034"/>
      <c r="N12" s="1034"/>
      <c r="O12" s="1034"/>
      <c r="P12" s="1035"/>
      <c r="Q12" s="1041"/>
      <c r="R12" s="1042"/>
      <c r="S12" s="1042"/>
      <c r="T12" s="1042"/>
      <c r="U12" s="1042"/>
      <c r="V12" s="1042"/>
      <c r="W12" s="1042"/>
      <c r="X12" s="1042"/>
      <c r="Y12" s="1042"/>
      <c r="Z12" s="1042"/>
      <c r="AA12" s="1042"/>
      <c r="AB12" s="1042"/>
      <c r="AC12" s="1042"/>
      <c r="AD12" s="1042"/>
      <c r="AE12" s="1043"/>
      <c r="AF12" s="1038"/>
      <c r="AG12" s="1039"/>
      <c r="AH12" s="1039"/>
      <c r="AI12" s="1039"/>
      <c r="AJ12" s="1040"/>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4"/>
      <c r="BT12" s="995"/>
      <c r="BU12" s="995"/>
      <c r="BV12" s="995"/>
      <c r="BW12" s="995"/>
      <c r="BX12" s="995"/>
      <c r="BY12" s="995"/>
      <c r="BZ12" s="995"/>
      <c r="CA12" s="995"/>
      <c r="CB12" s="995"/>
      <c r="CC12" s="995"/>
      <c r="CD12" s="995"/>
      <c r="CE12" s="995"/>
      <c r="CF12" s="995"/>
      <c r="CG12" s="1016"/>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234"/>
    </row>
    <row r="13" spans="1:131" s="235" customFormat="1" ht="26.25" customHeight="1" x14ac:dyDescent="0.15">
      <c r="A13" s="238">
        <v>7</v>
      </c>
      <c r="B13" s="1033"/>
      <c r="C13" s="1034"/>
      <c r="D13" s="1034"/>
      <c r="E13" s="1034"/>
      <c r="F13" s="1034"/>
      <c r="G13" s="1034"/>
      <c r="H13" s="1034"/>
      <c r="I13" s="1034"/>
      <c r="J13" s="1034"/>
      <c r="K13" s="1034"/>
      <c r="L13" s="1034"/>
      <c r="M13" s="1034"/>
      <c r="N13" s="1034"/>
      <c r="O13" s="1034"/>
      <c r="P13" s="1035"/>
      <c r="Q13" s="1041"/>
      <c r="R13" s="1042"/>
      <c r="S13" s="1042"/>
      <c r="T13" s="1042"/>
      <c r="U13" s="1042"/>
      <c r="V13" s="1042"/>
      <c r="W13" s="1042"/>
      <c r="X13" s="1042"/>
      <c r="Y13" s="1042"/>
      <c r="Z13" s="1042"/>
      <c r="AA13" s="1042"/>
      <c r="AB13" s="1042"/>
      <c r="AC13" s="1042"/>
      <c r="AD13" s="1042"/>
      <c r="AE13" s="1043"/>
      <c r="AF13" s="1038"/>
      <c r="AG13" s="1039"/>
      <c r="AH13" s="1039"/>
      <c r="AI13" s="1039"/>
      <c r="AJ13" s="1040"/>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4"/>
      <c r="BT13" s="995"/>
      <c r="BU13" s="995"/>
      <c r="BV13" s="995"/>
      <c r="BW13" s="995"/>
      <c r="BX13" s="995"/>
      <c r="BY13" s="995"/>
      <c r="BZ13" s="995"/>
      <c r="CA13" s="995"/>
      <c r="CB13" s="995"/>
      <c r="CC13" s="995"/>
      <c r="CD13" s="995"/>
      <c r="CE13" s="995"/>
      <c r="CF13" s="995"/>
      <c r="CG13" s="1016"/>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234"/>
    </row>
    <row r="14" spans="1:131" s="235" customFormat="1" ht="26.25" customHeight="1" x14ac:dyDescent="0.15">
      <c r="A14" s="238">
        <v>8</v>
      </c>
      <c r="B14" s="1033"/>
      <c r="C14" s="1034"/>
      <c r="D14" s="1034"/>
      <c r="E14" s="1034"/>
      <c r="F14" s="1034"/>
      <c r="G14" s="1034"/>
      <c r="H14" s="1034"/>
      <c r="I14" s="1034"/>
      <c r="J14" s="1034"/>
      <c r="K14" s="1034"/>
      <c r="L14" s="1034"/>
      <c r="M14" s="1034"/>
      <c r="N14" s="1034"/>
      <c r="O14" s="1034"/>
      <c r="P14" s="1035"/>
      <c r="Q14" s="1041"/>
      <c r="R14" s="1042"/>
      <c r="S14" s="1042"/>
      <c r="T14" s="1042"/>
      <c r="U14" s="1042"/>
      <c r="V14" s="1042"/>
      <c r="W14" s="1042"/>
      <c r="X14" s="1042"/>
      <c r="Y14" s="1042"/>
      <c r="Z14" s="1042"/>
      <c r="AA14" s="1042"/>
      <c r="AB14" s="1042"/>
      <c r="AC14" s="1042"/>
      <c r="AD14" s="1042"/>
      <c r="AE14" s="1043"/>
      <c r="AF14" s="1038"/>
      <c r="AG14" s="1039"/>
      <c r="AH14" s="1039"/>
      <c r="AI14" s="1039"/>
      <c r="AJ14" s="1040"/>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4"/>
      <c r="BT14" s="995"/>
      <c r="BU14" s="995"/>
      <c r="BV14" s="995"/>
      <c r="BW14" s="995"/>
      <c r="BX14" s="995"/>
      <c r="BY14" s="995"/>
      <c r="BZ14" s="995"/>
      <c r="CA14" s="995"/>
      <c r="CB14" s="995"/>
      <c r="CC14" s="995"/>
      <c r="CD14" s="995"/>
      <c r="CE14" s="995"/>
      <c r="CF14" s="995"/>
      <c r="CG14" s="1016"/>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234"/>
    </row>
    <row r="15" spans="1:131" s="235" customFormat="1" ht="26.25" customHeight="1" x14ac:dyDescent="0.15">
      <c r="A15" s="238">
        <v>9</v>
      </c>
      <c r="B15" s="1033"/>
      <c r="C15" s="1034"/>
      <c r="D15" s="1034"/>
      <c r="E15" s="1034"/>
      <c r="F15" s="1034"/>
      <c r="G15" s="1034"/>
      <c r="H15" s="1034"/>
      <c r="I15" s="1034"/>
      <c r="J15" s="1034"/>
      <c r="K15" s="1034"/>
      <c r="L15" s="1034"/>
      <c r="M15" s="1034"/>
      <c r="N15" s="1034"/>
      <c r="O15" s="1034"/>
      <c r="P15" s="1035"/>
      <c r="Q15" s="1041"/>
      <c r="R15" s="1042"/>
      <c r="S15" s="1042"/>
      <c r="T15" s="1042"/>
      <c r="U15" s="1042"/>
      <c r="V15" s="1042"/>
      <c r="W15" s="1042"/>
      <c r="X15" s="1042"/>
      <c r="Y15" s="1042"/>
      <c r="Z15" s="1042"/>
      <c r="AA15" s="1042"/>
      <c r="AB15" s="1042"/>
      <c r="AC15" s="1042"/>
      <c r="AD15" s="1042"/>
      <c r="AE15" s="1043"/>
      <c r="AF15" s="1038"/>
      <c r="AG15" s="1039"/>
      <c r="AH15" s="1039"/>
      <c r="AI15" s="1039"/>
      <c r="AJ15" s="1040"/>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4"/>
      <c r="BT15" s="995"/>
      <c r="BU15" s="995"/>
      <c r="BV15" s="995"/>
      <c r="BW15" s="995"/>
      <c r="BX15" s="995"/>
      <c r="BY15" s="995"/>
      <c r="BZ15" s="995"/>
      <c r="CA15" s="995"/>
      <c r="CB15" s="995"/>
      <c r="CC15" s="995"/>
      <c r="CD15" s="995"/>
      <c r="CE15" s="995"/>
      <c r="CF15" s="995"/>
      <c r="CG15" s="1016"/>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234"/>
    </row>
    <row r="16" spans="1:131" s="235" customFormat="1" ht="26.25" customHeight="1" x14ac:dyDescent="0.15">
      <c r="A16" s="238">
        <v>10</v>
      </c>
      <c r="B16" s="1033"/>
      <c r="C16" s="1034"/>
      <c r="D16" s="1034"/>
      <c r="E16" s="1034"/>
      <c r="F16" s="1034"/>
      <c r="G16" s="1034"/>
      <c r="H16" s="1034"/>
      <c r="I16" s="1034"/>
      <c r="J16" s="1034"/>
      <c r="K16" s="1034"/>
      <c r="L16" s="1034"/>
      <c r="M16" s="1034"/>
      <c r="N16" s="1034"/>
      <c r="O16" s="1034"/>
      <c r="P16" s="1035"/>
      <c r="Q16" s="1041"/>
      <c r="R16" s="1042"/>
      <c r="S16" s="1042"/>
      <c r="T16" s="1042"/>
      <c r="U16" s="1042"/>
      <c r="V16" s="1042"/>
      <c r="W16" s="1042"/>
      <c r="X16" s="1042"/>
      <c r="Y16" s="1042"/>
      <c r="Z16" s="1042"/>
      <c r="AA16" s="1042"/>
      <c r="AB16" s="1042"/>
      <c r="AC16" s="1042"/>
      <c r="AD16" s="1042"/>
      <c r="AE16" s="1043"/>
      <c r="AF16" s="1038"/>
      <c r="AG16" s="1039"/>
      <c r="AH16" s="1039"/>
      <c r="AI16" s="1039"/>
      <c r="AJ16" s="1040"/>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4"/>
      <c r="BT16" s="995"/>
      <c r="BU16" s="995"/>
      <c r="BV16" s="995"/>
      <c r="BW16" s="995"/>
      <c r="BX16" s="995"/>
      <c r="BY16" s="995"/>
      <c r="BZ16" s="995"/>
      <c r="CA16" s="995"/>
      <c r="CB16" s="995"/>
      <c r="CC16" s="995"/>
      <c r="CD16" s="995"/>
      <c r="CE16" s="995"/>
      <c r="CF16" s="995"/>
      <c r="CG16" s="1016"/>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234"/>
    </row>
    <row r="17" spans="1:131" s="235" customFormat="1" ht="26.25" customHeight="1" x14ac:dyDescent="0.15">
      <c r="A17" s="238">
        <v>11</v>
      </c>
      <c r="B17" s="1033"/>
      <c r="C17" s="1034"/>
      <c r="D17" s="1034"/>
      <c r="E17" s="1034"/>
      <c r="F17" s="1034"/>
      <c r="G17" s="1034"/>
      <c r="H17" s="1034"/>
      <c r="I17" s="1034"/>
      <c r="J17" s="1034"/>
      <c r="K17" s="1034"/>
      <c r="L17" s="1034"/>
      <c r="M17" s="1034"/>
      <c r="N17" s="1034"/>
      <c r="O17" s="1034"/>
      <c r="P17" s="1035"/>
      <c r="Q17" s="1041"/>
      <c r="R17" s="1042"/>
      <c r="S17" s="1042"/>
      <c r="T17" s="1042"/>
      <c r="U17" s="1042"/>
      <c r="V17" s="1042"/>
      <c r="W17" s="1042"/>
      <c r="X17" s="1042"/>
      <c r="Y17" s="1042"/>
      <c r="Z17" s="1042"/>
      <c r="AA17" s="1042"/>
      <c r="AB17" s="1042"/>
      <c r="AC17" s="1042"/>
      <c r="AD17" s="1042"/>
      <c r="AE17" s="1043"/>
      <c r="AF17" s="1038"/>
      <c r="AG17" s="1039"/>
      <c r="AH17" s="1039"/>
      <c r="AI17" s="1039"/>
      <c r="AJ17" s="1040"/>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4"/>
      <c r="BT17" s="995"/>
      <c r="BU17" s="995"/>
      <c r="BV17" s="995"/>
      <c r="BW17" s="995"/>
      <c r="BX17" s="995"/>
      <c r="BY17" s="995"/>
      <c r="BZ17" s="995"/>
      <c r="CA17" s="995"/>
      <c r="CB17" s="995"/>
      <c r="CC17" s="995"/>
      <c r="CD17" s="995"/>
      <c r="CE17" s="995"/>
      <c r="CF17" s="995"/>
      <c r="CG17" s="1016"/>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234"/>
    </row>
    <row r="18" spans="1:131" s="235" customFormat="1" ht="26.25" customHeight="1" x14ac:dyDescent="0.15">
      <c r="A18" s="238">
        <v>12</v>
      </c>
      <c r="B18" s="1033"/>
      <c r="C18" s="1034"/>
      <c r="D18" s="1034"/>
      <c r="E18" s="1034"/>
      <c r="F18" s="1034"/>
      <c r="G18" s="1034"/>
      <c r="H18" s="1034"/>
      <c r="I18" s="1034"/>
      <c r="J18" s="1034"/>
      <c r="K18" s="1034"/>
      <c r="L18" s="1034"/>
      <c r="M18" s="1034"/>
      <c r="N18" s="1034"/>
      <c r="O18" s="1034"/>
      <c r="P18" s="1035"/>
      <c r="Q18" s="1041"/>
      <c r="R18" s="1042"/>
      <c r="S18" s="1042"/>
      <c r="T18" s="1042"/>
      <c r="U18" s="1042"/>
      <c r="V18" s="1042"/>
      <c r="W18" s="1042"/>
      <c r="X18" s="1042"/>
      <c r="Y18" s="1042"/>
      <c r="Z18" s="1042"/>
      <c r="AA18" s="1042"/>
      <c r="AB18" s="1042"/>
      <c r="AC18" s="1042"/>
      <c r="AD18" s="1042"/>
      <c r="AE18" s="1043"/>
      <c r="AF18" s="1038"/>
      <c r="AG18" s="1039"/>
      <c r="AH18" s="1039"/>
      <c r="AI18" s="1039"/>
      <c r="AJ18" s="1040"/>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4"/>
      <c r="BT18" s="995"/>
      <c r="BU18" s="995"/>
      <c r="BV18" s="995"/>
      <c r="BW18" s="995"/>
      <c r="BX18" s="995"/>
      <c r="BY18" s="995"/>
      <c r="BZ18" s="995"/>
      <c r="CA18" s="995"/>
      <c r="CB18" s="995"/>
      <c r="CC18" s="995"/>
      <c r="CD18" s="995"/>
      <c r="CE18" s="995"/>
      <c r="CF18" s="995"/>
      <c r="CG18" s="1016"/>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234"/>
    </row>
    <row r="19" spans="1:131" s="235" customFormat="1" ht="26.25" customHeight="1" x14ac:dyDescent="0.15">
      <c r="A19" s="238">
        <v>13</v>
      </c>
      <c r="B19" s="1033"/>
      <c r="C19" s="1034"/>
      <c r="D19" s="1034"/>
      <c r="E19" s="1034"/>
      <c r="F19" s="1034"/>
      <c r="G19" s="1034"/>
      <c r="H19" s="1034"/>
      <c r="I19" s="1034"/>
      <c r="J19" s="1034"/>
      <c r="K19" s="1034"/>
      <c r="L19" s="1034"/>
      <c r="M19" s="1034"/>
      <c r="N19" s="1034"/>
      <c r="O19" s="1034"/>
      <c r="P19" s="1035"/>
      <c r="Q19" s="1041"/>
      <c r="R19" s="1042"/>
      <c r="S19" s="1042"/>
      <c r="T19" s="1042"/>
      <c r="U19" s="1042"/>
      <c r="V19" s="1042"/>
      <c r="W19" s="1042"/>
      <c r="X19" s="1042"/>
      <c r="Y19" s="1042"/>
      <c r="Z19" s="1042"/>
      <c r="AA19" s="1042"/>
      <c r="AB19" s="1042"/>
      <c r="AC19" s="1042"/>
      <c r="AD19" s="1042"/>
      <c r="AE19" s="1043"/>
      <c r="AF19" s="1038"/>
      <c r="AG19" s="1039"/>
      <c r="AH19" s="1039"/>
      <c r="AI19" s="1039"/>
      <c r="AJ19" s="1040"/>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4"/>
      <c r="BT19" s="995"/>
      <c r="BU19" s="995"/>
      <c r="BV19" s="995"/>
      <c r="BW19" s="995"/>
      <c r="BX19" s="995"/>
      <c r="BY19" s="995"/>
      <c r="BZ19" s="995"/>
      <c r="CA19" s="995"/>
      <c r="CB19" s="995"/>
      <c r="CC19" s="995"/>
      <c r="CD19" s="995"/>
      <c r="CE19" s="995"/>
      <c r="CF19" s="995"/>
      <c r="CG19" s="1016"/>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234"/>
    </row>
    <row r="20" spans="1:131" s="235" customFormat="1" ht="26.25" customHeight="1" x14ac:dyDescent="0.15">
      <c r="A20" s="238">
        <v>14</v>
      </c>
      <c r="B20" s="1033"/>
      <c r="C20" s="1034"/>
      <c r="D20" s="1034"/>
      <c r="E20" s="1034"/>
      <c r="F20" s="1034"/>
      <c r="G20" s="1034"/>
      <c r="H20" s="1034"/>
      <c r="I20" s="1034"/>
      <c r="J20" s="1034"/>
      <c r="K20" s="1034"/>
      <c r="L20" s="1034"/>
      <c r="M20" s="1034"/>
      <c r="N20" s="1034"/>
      <c r="O20" s="1034"/>
      <c r="P20" s="1035"/>
      <c r="Q20" s="1041"/>
      <c r="R20" s="1042"/>
      <c r="S20" s="1042"/>
      <c r="T20" s="1042"/>
      <c r="U20" s="1042"/>
      <c r="V20" s="1042"/>
      <c r="W20" s="1042"/>
      <c r="X20" s="1042"/>
      <c r="Y20" s="1042"/>
      <c r="Z20" s="1042"/>
      <c r="AA20" s="1042"/>
      <c r="AB20" s="1042"/>
      <c r="AC20" s="1042"/>
      <c r="AD20" s="1042"/>
      <c r="AE20" s="1043"/>
      <c r="AF20" s="1038"/>
      <c r="AG20" s="1039"/>
      <c r="AH20" s="1039"/>
      <c r="AI20" s="1039"/>
      <c r="AJ20" s="1040"/>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4"/>
      <c r="BT20" s="995"/>
      <c r="BU20" s="995"/>
      <c r="BV20" s="995"/>
      <c r="BW20" s="995"/>
      <c r="BX20" s="995"/>
      <c r="BY20" s="995"/>
      <c r="BZ20" s="995"/>
      <c r="CA20" s="995"/>
      <c r="CB20" s="995"/>
      <c r="CC20" s="995"/>
      <c r="CD20" s="995"/>
      <c r="CE20" s="995"/>
      <c r="CF20" s="995"/>
      <c r="CG20" s="1016"/>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234"/>
    </row>
    <row r="21" spans="1:131" s="235" customFormat="1" ht="26.25" customHeight="1" thickBot="1" x14ac:dyDescent="0.2">
      <c r="A21" s="238">
        <v>15</v>
      </c>
      <c r="B21" s="1033"/>
      <c r="C21" s="1034"/>
      <c r="D21" s="1034"/>
      <c r="E21" s="1034"/>
      <c r="F21" s="1034"/>
      <c r="G21" s="1034"/>
      <c r="H21" s="1034"/>
      <c r="I21" s="1034"/>
      <c r="J21" s="1034"/>
      <c r="K21" s="1034"/>
      <c r="L21" s="1034"/>
      <c r="M21" s="1034"/>
      <c r="N21" s="1034"/>
      <c r="O21" s="1034"/>
      <c r="P21" s="1035"/>
      <c r="Q21" s="1041"/>
      <c r="R21" s="1042"/>
      <c r="S21" s="1042"/>
      <c r="T21" s="1042"/>
      <c r="U21" s="1042"/>
      <c r="V21" s="1042"/>
      <c r="W21" s="1042"/>
      <c r="X21" s="1042"/>
      <c r="Y21" s="1042"/>
      <c r="Z21" s="1042"/>
      <c r="AA21" s="1042"/>
      <c r="AB21" s="1042"/>
      <c r="AC21" s="1042"/>
      <c r="AD21" s="1042"/>
      <c r="AE21" s="1043"/>
      <c r="AF21" s="1038"/>
      <c r="AG21" s="1039"/>
      <c r="AH21" s="1039"/>
      <c r="AI21" s="1039"/>
      <c r="AJ21" s="1040"/>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4"/>
      <c r="BT21" s="995"/>
      <c r="BU21" s="995"/>
      <c r="BV21" s="995"/>
      <c r="BW21" s="995"/>
      <c r="BX21" s="995"/>
      <c r="BY21" s="995"/>
      <c r="BZ21" s="995"/>
      <c r="CA21" s="995"/>
      <c r="CB21" s="995"/>
      <c r="CC21" s="995"/>
      <c r="CD21" s="995"/>
      <c r="CE21" s="995"/>
      <c r="CF21" s="995"/>
      <c r="CG21" s="1016"/>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234"/>
    </row>
    <row r="22" spans="1:131" s="235" customFormat="1" ht="26.25" customHeight="1" x14ac:dyDescent="0.15">
      <c r="A22" s="238">
        <v>16</v>
      </c>
      <c r="B22" s="1033"/>
      <c r="C22" s="1034"/>
      <c r="D22" s="1034"/>
      <c r="E22" s="1034"/>
      <c r="F22" s="1034"/>
      <c r="G22" s="1034"/>
      <c r="H22" s="1034"/>
      <c r="I22" s="1034"/>
      <c r="J22" s="1034"/>
      <c r="K22" s="1034"/>
      <c r="L22" s="1034"/>
      <c r="M22" s="1034"/>
      <c r="N22" s="1034"/>
      <c r="O22" s="1034"/>
      <c r="P22" s="1035"/>
      <c r="Q22" s="1073"/>
      <c r="R22" s="1074"/>
      <c r="S22" s="1074"/>
      <c r="T22" s="1074"/>
      <c r="U22" s="1074"/>
      <c r="V22" s="1074"/>
      <c r="W22" s="1074"/>
      <c r="X22" s="1074"/>
      <c r="Y22" s="1074"/>
      <c r="Z22" s="1074"/>
      <c r="AA22" s="1074"/>
      <c r="AB22" s="1074"/>
      <c r="AC22" s="1074"/>
      <c r="AD22" s="1074"/>
      <c r="AE22" s="1075"/>
      <c r="AF22" s="1038"/>
      <c r="AG22" s="1039"/>
      <c r="AH22" s="1039"/>
      <c r="AI22" s="1039"/>
      <c r="AJ22" s="1040"/>
      <c r="AK22" s="1076"/>
      <c r="AL22" s="1077"/>
      <c r="AM22" s="1077"/>
      <c r="AN22" s="1077"/>
      <c r="AO22" s="1077"/>
      <c r="AP22" s="1077"/>
      <c r="AQ22" s="1077"/>
      <c r="AR22" s="1077"/>
      <c r="AS22" s="1077"/>
      <c r="AT22" s="1077"/>
      <c r="AU22" s="1078"/>
      <c r="AV22" s="1078"/>
      <c r="AW22" s="1078"/>
      <c r="AX22" s="1078"/>
      <c r="AY22" s="1079"/>
      <c r="AZ22" s="1031" t="s">
        <v>375</v>
      </c>
      <c r="BA22" s="1031"/>
      <c r="BB22" s="1031"/>
      <c r="BC22" s="1031"/>
      <c r="BD22" s="1032"/>
      <c r="BE22" s="233"/>
      <c r="BF22" s="233"/>
      <c r="BG22" s="233"/>
      <c r="BH22" s="233"/>
      <c r="BI22" s="233"/>
      <c r="BJ22" s="233"/>
      <c r="BK22" s="233"/>
      <c r="BL22" s="233"/>
      <c r="BM22" s="233"/>
      <c r="BN22" s="233"/>
      <c r="BO22" s="233"/>
      <c r="BP22" s="233"/>
      <c r="BQ22" s="238">
        <v>16</v>
      </c>
      <c r="BR22" s="239"/>
      <c r="BS22" s="994"/>
      <c r="BT22" s="995"/>
      <c r="BU22" s="995"/>
      <c r="BV22" s="995"/>
      <c r="BW22" s="995"/>
      <c r="BX22" s="995"/>
      <c r="BY22" s="995"/>
      <c r="BZ22" s="995"/>
      <c r="CA22" s="995"/>
      <c r="CB22" s="995"/>
      <c r="CC22" s="995"/>
      <c r="CD22" s="995"/>
      <c r="CE22" s="995"/>
      <c r="CF22" s="995"/>
      <c r="CG22" s="1016"/>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9">
        <f>IF(SUM(Q7:U22)=0,"-",SUM(Q7:U22))</f>
        <v>7634</v>
      </c>
      <c r="R23" s="952"/>
      <c r="S23" s="952"/>
      <c r="T23" s="952"/>
      <c r="U23" s="952"/>
      <c r="V23" s="952">
        <f t="shared" ref="V23" si="0">IF(SUM(V7:Z22)=0,"-",SUM(V7:Z22))</f>
        <v>7438</v>
      </c>
      <c r="W23" s="952"/>
      <c r="X23" s="952"/>
      <c r="Y23" s="952"/>
      <c r="Z23" s="952"/>
      <c r="AA23" s="952">
        <f t="shared" ref="AA23" si="1">IF(SUM(AA7:AE22)=0,"-",SUM(AA7:AE22))</f>
        <v>196</v>
      </c>
      <c r="AB23" s="952"/>
      <c r="AC23" s="952"/>
      <c r="AD23" s="952"/>
      <c r="AE23" s="1070"/>
      <c r="AF23" s="1071">
        <f t="shared" ref="AF23" si="2">IF(SUM(AF7:AJ22)=0,"-",SUM(AF7:AJ22))</f>
        <v>195</v>
      </c>
      <c r="AG23" s="952"/>
      <c r="AH23" s="952"/>
      <c r="AI23" s="952"/>
      <c r="AJ23" s="1072"/>
      <c r="AK23" s="1026"/>
      <c r="AL23" s="964"/>
      <c r="AM23" s="964"/>
      <c r="AN23" s="964"/>
      <c r="AO23" s="964"/>
      <c r="AP23" s="952">
        <f t="shared" ref="AP23" si="3">IF(SUM(AP7:AT22)=0,"-",SUM(AP7:AT22))</f>
        <v>8235</v>
      </c>
      <c r="AQ23" s="952"/>
      <c r="AR23" s="952"/>
      <c r="AS23" s="952"/>
      <c r="AT23" s="952"/>
      <c r="AU23" s="1064"/>
      <c r="AV23" s="1064"/>
      <c r="AW23" s="1064"/>
      <c r="AX23" s="1064"/>
      <c r="AY23" s="1065"/>
      <c r="AZ23" s="1066" t="s">
        <v>122</v>
      </c>
      <c r="BA23" s="1067"/>
      <c r="BB23" s="1067"/>
      <c r="BC23" s="1067"/>
      <c r="BD23" s="1068"/>
      <c r="BE23" s="233"/>
      <c r="BF23" s="233"/>
      <c r="BG23" s="233"/>
      <c r="BH23" s="233"/>
      <c r="BI23" s="233"/>
      <c r="BJ23" s="233"/>
      <c r="BK23" s="233"/>
      <c r="BL23" s="233"/>
      <c r="BM23" s="233"/>
      <c r="BN23" s="233"/>
      <c r="BO23" s="233"/>
      <c r="BP23" s="233"/>
      <c r="BQ23" s="238">
        <v>17</v>
      </c>
      <c r="BR23" s="239"/>
      <c r="BS23" s="994"/>
      <c r="BT23" s="995"/>
      <c r="BU23" s="995"/>
      <c r="BV23" s="995"/>
      <c r="BW23" s="995"/>
      <c r="BX23" s="995"/>
      <c r="BY23" s="995"/>
      <c r="BZ23" s="995"/>
      <c r="CA23" s="995"/>
      <c r="CB23" s="995"/>
      <c r="CC23" s="995"/>
      <c r="CD23" s="995"/>
      <c r="CE23" s="995"/>
      <c r="CF23" s="995"/>
      <c r="CG23" s="1016"/>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234"/>
    </row>
    <row r="24" spans="1:131" s="235" customFormat="1" ht="26.25" customHeight="1" x14ac:dyDescent="0.15">
      <c r="A24" s="1063" t="s">
        <v>378</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32"/>
      <c r="BA24" s="232"/>
      <c r="BB24" s="232"/>
      <c r="BC24" s="232"/>
      <c r="BD24" s="232"/>
      <c r="BE24" s="233"/>
      <c r="BF24" s="233"/>
      <c r="BG24" s="233"/>
      <c r="BH24" s="233"/>
      <c r="BI24" s="233"/>
      <c r="BJ24" s="233"/>
      <c r="BK24" s="233"/>
      <c r="BL24" s="233"/>
      <c r="BM24" s="233"/>
      <c r="BN24" s="233"/>
      <c r="BO24" s="233"/>
      <c r="BP24" s="233"/>
      <c r="BQ24" s="238">
        <v>18</v>
      </c>
      <c r="BR24" s="239"/>
      <c r="BS24" s="994"/>
      <c r="BT24" s="995"/>
      <c r="BU24" s="995"/>
      <c r="BV24" s="995"/>
      <c r="BW24" s="995"/>
      <c r="BX24" s="995"/>
      <c r="BY24" s="995"/>
      <c r="BZ24" s="995"/>
      <c r="CA24" s="995"/>
      <c r="CB24" s="995"/>
      <c r="CC24" s="995"/>
      <c r="CD24" s="995"/>
      <c r="CE24" s="995"/>
      <c r="CF24" s="995"/>
      <c r="CG24" s="1016"/>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234"/>
    </row>
    <row r="25" spans="1:131" ht="26.25" customHeight="1" thickBot="1" x14ac:dyDescent="0.2">
      <c r="A25" s="1062" t="s">
        <v>379</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32"/>
      <c r="BK25" s="232"/>
      <c r="BL25" s="232"/>
      <c r="BM25" s="232"/>
      <c r="BN25" s="232"/>
      <c r="BO25" s="241"/>
      <c r="BP25" s="241"/>
      <c r="BQ25" s="238">
        <v>19</v>
      </c>
      <c r="BR25" s="239"/>
      <c r="BS25" s="994"/>
      <c r="BT25" s="995"/>
      <c r="BU25" s="995"/>
      <c r="BV25" s="995"/>
      <c r="BW25" s="995"/>
      <c r="BX25" s="995"/>
      <c r="BY25" s="995"/>
      <c r="BZ25" s="995"/>
      <c r="CA25" s="995"/>
      <c r="CB25" s="995"/>
      <c r="CC25" s="995"/>
      <c r="CD25" s="995"/>
      <c r="CE25" s="995"/>
      <c r="CF25" s="995"/>
      <c r="CG25" s="1016"/>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230"/>
    </row>
    <row r="26" spans="1:131" ht="26.25" customHeight="1" x14ac:dyDescent="0.15">
      <c r="A26" s="997" t="s">
        <v>357</v>
      </c>
      <c r="B26" s="998"/>
      <c r="C26" s="998"/>
      <c r="D26" s="998"/>
      <c r="E26" s="998"/>
      <c r="F26" s="998"/>
      <c r="G26" s="998"/>
      <c r="H26" s="998"/>
      <c r="I26" s="998"/>
      <c r="J26" s="998"/>
      <c r="K26" s="998"/>
      <c r="L26" s="998"/>
      <c r="M26" s="998"/>
      <c r="N26" s="998"/>
      <c r="O26" s="998"/>
      <c r="P26" s="999"/>
      <c r="Q26" s="1003" t="s">
        <v>380</v>
      </c>
      <c r="R26" s="1004"/>
      <c r="S26" s="1004"/>
      <c r="T26" s="1004"/>
      <c r="U26" s="1005"/>
      <c r="V26" s="1003" t="s">
        <v>381</v>
      </c>
      <c r="W26" s="1004"/>
      <c r="X26" s="1004"/>
      <c r="Y26" s="1004"/>
      <c r="Z26" s="1005"/>
      <c r="AA26" s="1003" t="s">
        <v>382</v>
      </c>
      <c r="AB26" s="1004"/>
      <c r="AC26" s="1004"/>
      <c r="AD26" s="1004"/>
      <c r="AE26" s="1004"/>
      <c r="AF26" s="1058" t="s">
        <v>383</v>
      </c>
      <c r="AG26" s="1010"/>
      <c r="AH26" s="1010"/>
      <c r="AI26" s="1010"/>
      <c r="AJ26" s="1059"/>
      <c r="AK26" s="1004" t="s">
        <v>384</v>
      </c>
      <c r="AL26" s="1004"/>
      <c r="AM26" s="1004"/>
      <c r="AN26" s="1004"/>
      <c r="AO26" s="1005"/>
      <c r="AP26" s="1003" t="s">
        <v>385</v>
      </c>
      <c r="AQ26" s="1004"/>
      <c r="AR26" s="1004"/>
      <c r="AS26" s="1004"/>
      <c r="AT26" s="1005"/>
      <c r="AU26" s="1003" t="s">
        <v>386</v>
      </c>
      <c r="AV26" s="1004"/>
      <c r="AW26" s="1004"/>
      <c r="AX26" s="1004"/>
      <c r="AY26" s="1005"/>
      <c r="AZ26" s="1003" t="s">
        <v>387</v>
      </c>
      <c r="BA26" s="1004"/>
      <c r="BB26" s="1004"/>
      <c r="BC26" s="1004"/>
      <c r="BD26" s="1005"/>
      <c r="BE26" s="1003" t="s">
        <v>364</v>
      </c>
      <c r="BF26" s="1004"/>
      <c r="BG26" s="1004"/>
      <c r="BH26" s="1004"/>
      <c r="BI26" s="1017"/>
      <c r="BJ26" s="232"/>
      <c r="BK26" s="232"/>
      <c r="BL26" s="232"/>
      <c r="BM26" s="232"/>
      <c r="BN26" s="232"/>
      <c r="BO26" s="241"/>
      <c r="BP26" s="241"/>
      <c r="BQ26" s="238">
        <v>20</v>
      </c>
      <c r="BR26" s="239"/>
      <c r="BS26" s="994"/>
      <c r="BT26" s="995"/>
      <c r="BU26" s="995"/>
      <c r="BV26" s="995"/>
      <c r="BW26" s="995"/>
      <c r="BX26" s="995"/>
      <c r="BY26" s="995"/>
      <c r="BZ26" s="995"/>
      <c r="CA26" s="995"/>
      <c r="CB26" s="995"/>
      <c r="CC26" s="995"/>
      <c r="CD26" s="995"/>
      <c r="CE26" s="995"/>
      <c r="CF26" s="995"/>
      <c r="CG26" s="1016"/>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230"/>
    </row>
    <row r="27" spans="1:131" ht="26.25" customHeight="1" thickBot="1" x14ac:dyDescent="0.2">
      <c r="A27" s="1000"/>
      <c r="B27" s="1001"/>
      <c r="C27" s="1001"/>
      <c r="D27" s="1001"/>
      <c r="E27" s="1001"/>
      <c r="F27" s="1001"/>
      <c r="G27" s="1001"/>
      <c r="H27" s="1001"/>
      <c r="I27" s="1001"/>
      <c r="J27" s="1001"/>
      <c r="K27" s="1001"/>
      <c r="L27" s="1001"/>
      <c r="M27" s="1001"/>
      <c r="N27" s="1001"/>
      <c r="O27" s="1001"/>
      <c r="P27" s="1002"/>
      <c r="Q27" s="1006"/>
      <c r="R27" s="1007"/>
      <c r="S27" s="1007"/>
      <c r="T27" s="1007"/>
      <c r="U27" s="1008"/>
      <c r="V27" s="1006"/>
      <c r="W27" s="1007"/>
      <c r="X27" s="1007"/>
      <c r="Y27" s="1007"/>
      <c r="Z27" s="1008"/>
      <c r="AA27" s="1006"/>
      <c r="AB27" s="1007"/>
      <c r="AC27" s="1007"/>
      <c r="AD27" s="1007"/>
      <c r="AE27" s="1007"/>
      <c r="AF27" s="1060"/>
      <c r="AG27" s="1013"/>
      <c r="AH27" s="1013"/>
      <c r="AI27" s="1013"/>
      <c r="AJ27" s="1061"/>
      <c r="AK27" s="1007"/>
      <c r="AL27" s="1007"/>
      <c r="AM27" s="1007"/>
      <c r="AN27" s="1007"/>
      <c r="AO27" s="1008"/>
      <c r="AP27" s="1006"/>
      <c r="AQ27" s="1007"/>
      <c r="AR27" s="1007"/>
      <c r="AS27" s="1007"/>
      <c r="AT27" s="1008"/>
      <c r="AU27" s="1006"/>
      <c r="AV27" s="1007"/>
      <c r="AW27" s="1007"/>
      <c r="AX27" s="1007"/>
      <c r="AY27" s="1008"/>
      <c r="AZ27" s="1006"/>
      <c r="BA27" s="1007"/>
      <c r="BB27" s="1007"/>
      <c r="BC27" s="1007"/>
      <c r="BD27" s="1008"/>
      <c r="BE27" s="1006"/>
      <c r="BF27" s="1007"/>
      <c r="BG27" s="1007"/>
      <c r="BH27" s="1007"/>
      <c r="BI27" s="1018"/>
      <c r="BJ27" s="232"/>
      <c r="BK27" s="232"/>
      <c r="BL27" s="232"/>
      <c r="BM27" s="232"/>
      <c r="BN27" s="232"/>
      <c r="BO27" s="241"/>
      <c r="BP27" s="241"/>
      <c r="BQ27" s="238">
        <v>21</v>
      </c>
      <c r="BR27" s="239"/>
      <c r="BS27" s="994"/>
      <c r="BT27" s="995"/>
      <c r="BU27" s="995"/>
      <c r="BV27" s="995"/>
      <c r="BW27" s="995"/>
      <c r="BX27" s="995"/>
      <c r="BY27" s="995"/>
      <c r="BZ27" s="995"/>
      <c r="CA27" s="995"/>
      <c r="CB27" s="995"/>
      <c r="CC27" s="995"/>
      <c r="CD27" s="995"/>
      <c r="CE27" s="995"/>
      <c r="CF27" s="995"/>
      <c r="CG27" s="1016"/>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230"/>
    </row>
    <row r="28" spans="1:131" ht="26.25" customHeight="1" thickTop="1" x14ac:dyDescent="0.15">
      <c r="A28" s="242">
        <v>1</v>
      </c>
      <c r="B28" s="1050" t="s">
        <v>388</v>
      </c>
      <c r="C28" s="1051"/>
      <c r="D28" s="1051"/>
      <c r="E28" s="1051"/>
      <c r="F28" s="1051"/>
      <c r="G28" s="1051"/>
      <c r="H28" s="1051"/>
      <c r="I28" s="1051"/>
      <c r="J28" s="1051"/>
      <c r="K28" s="1051"/>
      <c r="L28" s="1051"/>
      <c r="M28" s="1051"/>
      <c r="N28" s="1051"/>
      <c r="O28" s="1051"/>
      <c r="P28" s="1052"/>
      <c r="Q28" s="1053">
        <v>825</v>
      </c>
      <c r="R28" s="1054"/>
      <c r="S28" s="1054"/>
      <c r="T28" s="1054"/>
      <c r="U28" s="1054"/>
      <c r="V28" s="1054">
        <v>824</v>
      </c>
      <c r="W28" s="1054"/>
      <c r="X28" s="1054"/>
      <c r="Y28" s="1054"/>
      <c r="Z28" s="1054"/>
      <c r="AA28" s="1054">
        <v>1</v>
      </c>
      <c r="AB28" s="1054"/>
      <c r="AC28" s="1054"/>
      <c r="AD28" s="1054"/>
      <c r="AE28" s="1055"/>
      <c r="AF28" s="1056">
        <v>1</v>
      </c>
      <c r="AG28" s="1054"/>
      <c r="AH28" s="1054"/>
      <c r="AI28" s="1054"/>
      <c r="AJ28" s="1057"/>
      <c r="AK28" s="1045">
        <v>70</v>
      </c>
      <c r="AL28" s="1046"/>
      <c r="AM28" s="1046"/>
      <c r="AN28" s="1046"/>
      <c r="AO28" s="1046"/>
      <c r="AP28" s="1046" t="s">
        <v>548</v>
      </c>
      <c r="AQ28" s="1046"/>
      <c r="AR28" s="1046"/>
      <c r="AS28" s="1046"/>
      <c r="AT28" s="1046"/>
      <c r="AU28" s="1046" t="s">
        <v>548</v>
      </c>
      <c r="AV28" s="1046"/>
      <c r="AW28" s="1046"/>
      <c r="AX28" s="1046"/>
      <c r="AY28" s="1046"/>
      <c r="AZ28" s="1047" t="s">
        <v>548</v>
      </c>
      <c r="BA28" s="1047"/>
      <c r="BB28" s="1047"/>
      <c r="BC28" s="1047"/>
      <c r="BD28" s="1047"/>
      <c r="BE28" s="1048"/>
      <c r="BF28" s="1048"/>
      <c r="BG28" s="1048"/>
      <c r="BH28" s="1048"/>
      <c r="BI28" s="1049"/>
      <c r="BJ28" s="232"/>
      <c r="BK28" s="232"/>
      <c r="BL28" s="232"/>
      <c r="BM28" s="232"/>
      <c r="BN28" s="232"/>
      <c r="BO28" s="241"/>
      <c r="BP28" s="241"/>
      <c r="BQ28" s="238">
        <v>22</v>
      </c>
      <c r="BR28" s="239"/>
      <c r="BS28" s="994"/>
      <c r="BT28" s="995"/>
      <c r="BU28" s="995"/>
      <c r="BV28" s="995"/>
      <c r="BW28" s="995"/>
      <c r="BX28" s="995"/>
      <c r="BY28" s="995"/>
      <c r="BZ28" s="995"/>
      <c r="CA28" s="995"/>
      <c r="CB28" s="995"/>
      <c r="CC28" s="995"/>
      <c r="CD28" s="995"/>
      <c r="CE28" s="995"/>
      <c r="CF28" s="995"/>
      <c r="CG28" s="1016"/>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230"/>
    </row>
    <row r="29" spans="1:131" ht="26.25" customHeight="1" x14ac:dyDescent="0.15">
      <c r="A29" s="242">
        <v>2</v>
      </c>
      <c r="B29" s="1033" t="s">
        <v>389</v>
      </c>
      <c r="C29" s="1034"/>
      <c r="D29" s="1034"/>
      <c r="E29" s="1034"/>
      <c r="F29" s="1034"/>
      <c r="G29" s="1034"/>
      <c r="H29" s="1034"/>
      <c r="I29" s="1034"/>
      <c r="J29" s="1034"/>
      <c r="K29" s="1034"/>
      <c r="L29" s="1034"/>
      <c r="M29" s="1034"/>
      <c r="N29" s="1034"/>
      <c r="O29" s="1034"/>
      <c r="P29" s="1035"/>
      <c r="Q29" s="1041">
        <v>133</v>
      </c>
      <c r="R29" s="1042"/>
      <c r="S29" s="1042"/>
      <c r="T29" s="1042"/>
      <c r="U29" s="1042"/>
      <c r="V29" s="1042">
        <v>131</v>
      </c>
      <c r="W29" s="1042"/>
      <c r="X29" s="1042"/>
      <c r="Y29" s="1042"/>
      <c r="Z29" s="1042"/>
      <c r="AA29" s="1042">
        <v>2</v>
      </c>
      <c r="AB29" s="1042"/>
      <c r="AC29" s="1042"/>
      <c r="AD29" s="1042"/>
      <c r="AE29" s="1043"/>
      <c r="AF29" s="1038">
        <v>2</v>
      </c>
      <c r="AG29" s="1039"/>
      <c r="AH29" s="1039"/>
      <c r="AI29" s="1039"/>
      <c r="AJ29" s="1040"/>
      <c r="AK29" s="981">
        <v>40</v>
      </c>
      <c r="AL29" s="972"/>
      <c r="AM29" s="972"/>
      <c r="AN29" s="972"/>
      <c r="AO29" s="972"/>
      <c r="AP29" s="972" t="s">
        <v>548</v>
      </c>
      <c r="AQ29" s="972"/>
      <c r="AR29" s="972"/>
      <c r="AS29" s="972"/>
      <c r="AT29" s="972"/>
      <c r="AU29" s="972" t="s">
        <v>548</v>
      </c>
      <c r="AV29" s="972"/>
      <c r="AW29" s="972"/>
      <c r="AX29" s="972"/>
      <c r="AY29" s="972"/>
      <c r="AZ29" s="1044" t="s">
        <v>548</v>
      </c>
      <c r="BA29" s="1044"/>
      <c r="BB29" s="1044"/>
      <c r="BC29" s="1044"/>
      <c r="BD29" s="1044"/>
      <c r="BE29" s="973"/>
      <c r="BF29" s="973"/>
      <c r="BG29" s="973"/>
      <c r="BH29" s="973"/>
      <c r="BI29" s="974"/>
      <c r="BJ29" s="232"/>
      <c r="BK29" s="232"/>
      <c r="BL29" s="232"/>
      <c r="BM29" s="232"/>
      <c r="BN29" s="232"/>
      <c r="BO29" s="241"/>
      <c r="BP29" s="241"/>
      <c r="BQ29" s="238">
        <v>23</v>
      </c>
      <c r="BR29" s="239"/>
      <c r="BS29" s="994"/>
      <c r="BT29" s="995"/>
      <c r="BU29" s="995"/>
      <c r="BV29" s="995"/>
      <c r="BW29" s="995"/>
      <c r="BX29" s="995"/>
      <c r="BY29" s="995"/>
      <c r="BZ29" s="995"/>
      <c r="CA29" s="995"/>
      <c r="CB29" s="995"/>
      <c r="CC29" s="995"/>
      <c r="CD29" s="995"/>
      <c r="CE29" s="995"/>
      <c r="CF29" s="995"/>
      <c r="CG29" s="1016"/>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230"/>
    </row>
    <row r="30" spans="1:131" ht="26.25" customHeight="1" x14ac:dyDescent="0.15">
      <c r="A30" s="242">
        <v>3</v>
      </c>
      <c r="B30" s="1033" t="s">
        <v>390</v>
      </c>
      <c r="C30" s="1034"/>
      <c r="D30" s="1034"/>
      <c r="E30" s="1034"/>
      <c r="F30" s="1034"/>
      <c r="G30" s="1034"/>
      <c r="H30" s="1034"/>
      <c r="I30" s="1034"/>
      <c r="J30" s="1034"/>
      <c r="K30" s="1034"/>
      <c r="L30" s="1034"/>
      <c r="M30" s="1034"/>
      <c r="N30" s="1034"/>
      <c r="O30" s="1034"/>
      <c r="P30" s="1035"/>
      <c r="Q30" s="1041">
        <v>248</v>
      </c>
      <c r="R30" s="1042"/>
      <c r="S30" s="1042"/>
      <c r="T30" s="1042"/>
      <c r="U30" s="1042"/>
      <c r="V30" s="1042">
        <v>248</v>
      </c>
      <c r="W30" s="1042"/>
      <c r="X30" s="1042"/>
      <c r="Y30" s="1042"/>
      <c r="Z30" s="1042"/>
      <c r="AA30" s="1042">
        <v>0</v>
      </c>
      <c r="AB30" s="1042"/>
      <c r="AC30" s="1042"/>
      <c r="AD30" s="1042"/>
      <c r="AE30" s="1043"/>
      <c r="AF30" s="1038">
        <v>0</v>
      </c>
      <c r="AG30" s="1039"/>
      <c r="AH30" s="1039"/>
      <c r="AI30" s="1039"/>
      <c r="AJ30" s="1040"/>
      <c r="AK30" s="981">
        <v>42</v>
      </c>
      <c r="AL30" s="972"/>
      <c r="AM30" s="972"/>
      <c r="AN30" s="972"/>
      <c r="AO30" s="972"/>
      <c r="AP30" s="972" t="s">
        <v>548</v>
      </c>
      <c r="AQ30" s="972"/>
      <c r="AR30" s="972"/>
      <c r="AS30" s="972"/>
      <c r="AT30" s="972"/>
      <c r="AU30" s="972" t="s">
        <v>548</v>
      </c>
      <c r="AV30" s="972"/>
      <c r="AW30" s="972"/>
      <c r="AX30" s="972"/>
      <c r="AY30" s="972"/>
      <c r="AZ30" s="1044" t="s">
        <v>548</v>
      </c>
      <c r="BA30" s="1044"/>
      <c r="BB30" s="1044"/>
      <c r="BC30" s="1044"/>
      <c r="BD30" s="1044"/>
      <c r="BE30" s="973"/>
      <c r="BF30" s="973"/>
      <c r="BG30" s="973"/>
      <c r="BH30" s="973"/>
      <c r="BI30" s="974"/>
      <c r="BJ30" s="232"/>
      <c r="BK30" s="232"/>
      <c r="BL30" s="232"/>
      <c r="BM30" s="232"/>
      <c r="BN30" s="232"/>
      <c r="BO30" s="241"/>
      <c r="BP30" s="241"/>
      <c r="BQ30" s="238">
        <v>24</v>
      </c>
      <c r="BR30" s="239"/>
      <c r="BS30" s="994"/>
      <c r="BT30" s="995"/>
      <c r="BU30" s="995"/>
      <c r="BV30" s="995"/>
      <c r="BW30" s="995"/>
      <c r="BX30" s="995"/>
      <c r="BY30" s="995"/>
      <c r="BZ30" s="995"/>
      <c r="CA30" s="995"/>
      <c r="CB30" s="995"/>
      <c r="CC30" s="995"/>
      <c r="CD30" s="995"/>
      <c r="CE30" s="995"/>
      <c r="CF30" s="995"/>
      <c r="CG30" s="1016"/>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230"/>
    </row>
    <row r="31" spans="1:131" ht="26.25" customHeight="1" x14ac:dyDescent="0.15">
      <c r="A31" s="242">
        <v>4</v>
      </c>
      <c r="B31" s="1033" t="s">
        <v>391</v>
      </c>
      <c r="C31" s="1034"/>
      <c r="D31" s="1034"/>
      <c r="E31" s="1034"/>
      <c r="F31" s="1034"/>
      <c r="G31" s="1034"/>
      <c r="H31" s="1034"/>
      <c r="I31" s="1034"/>
      <c r="J31" s="1034"/>
      <c r="K31" s="1034"/>
      <c r="L31" s="1034"/>
      <c r="M31" s="1034"/>
      <c r="N31" s="1034"/>
      <c r="O31" s="1034"/>
      <c r="P31" s="1035"/>
      <c r="Q31" s="1041">
        <v>1167</v>
      </c>
      <c r="R31" s="1042"/>
      <c r="S31" s="1042"/>
      <c r="T31" s="1042"/>
      <c r="U31" s="1042"/>
      <c r="V31" s="1042">
        <v>1146</v>
      </c>
      <c r="W31" s="1042"/>
      <c r="X31" s="1042"/>
      <c r="Y31" s="1042"/>
      <c r="Z31" s="1042"/>
      <c r="AA31" s="1042">
        <v>21</v>
      </c>
      <c r="AB31" s="1042"/>
      <c r="AC31" s="1042"/>
      <c r="AD31" s="1042"/>
      <c r="AE31" s="1043"/>
      <c r="AF31" s="1038">
        <v>21</v>
      </c>
      <c r="AG31" s="1039"/>
      <c r="AH31" s="1039"/>
      <c r="AI31" s="1039"/>
      <c r="AJ31" s="1040"/>
      <c r="AK31" s="981">
        <v>186</v>
      </c>
      <c r="AL31" s="972"/>
      <c r="AM31" s="972"/>
      <c r="AN31" s="972"/>
      <c r="AO31" s="972"/>
      <c r="AP31" s="972" t="s">
        <v>548</v>
      </c>
      <c r="AQ31" s="972"/>
      <c r="AR31" s="972"/>
      <c r="AS31" s="972"/>
      <c r="AT31" s="972"/>
      <c r="AU31" s="972" t="s">
        <v>548</v>
      </c>
      <c r="AV31" s="972"/>
      <c r="AW31" s="972"/>
      <c r="AX31" s="972"/>
      <c r="AY31" s="972"/>
      <c r="AZ31" s="1044" t="s">
        <v>548</v>
      </c>
      <c r="BA31" s="1044"/>
      <c r="BB31" s="1044"/>
      <c r="BC31" s="1044"/>
      <c r="BD31" s="1044"/>
      <c r="BE31" s="973"/>
      <c r="BF31" s="973"/>
      <c r="BG31" s="973"/>
      <c r="BH31" s="973"/>
      <c r="BI31" s="974"/>
      <c r="BJ31" s="232"/>
      <c r="BK31" s="232"/>
      <c r="BL31" s="232"/>
      <c r="BM31" s="232"/>
      <c r="BN31" s="232"/>
      <c r="BO31" s="241"/>
      <c r="BP31" s="241"/>
      <c r="BQ31" s="238">
        <v>25</v>
      </c>
      <c r="BR31" s="239"/>
      <c r="BS31" s="994"/>
      <c r="BT31" s="995"/>
      <c r="BU31" s="995"/>
      <c r="BV31" s="995"/>
      <c r="BW31" s="995"/>
      <c r="BX31" s="995"/>
      <c r="BY31" s="995"/>
      <c r="BZ31" s="995"/>
      <c r="CA31" s="995"/>
      <c r="CB31" s="995"/>
      <c r="CC31" s="995"/>
      <c r="CD31" s="995"/>
      <c r="CE31" s="995"/>
      <c r="CF31" s="995"/>
      <c r="CG31" s="1016"/>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230"/>
    </row>
    <row r="32" spans="1:131" ht="26.25" customHeight="1" x14ac:dyDescent="0.15">
      <c r="A32" s="242">
        <v>5</v>
      </c>
      <c r="B32" s="1033" t="s">
        <v>392</v>
      </c>
      <c r="C32" s="1034"/>
      <c r="D32" s="1034"/>
      <c r="E32" s="1034"/>
      <c r="F32" s="1034"/>
      <c r="G32" s="1034"/>
      <c r="H32" s="1034"/>
      <c r="I32" s="1034"/>
      <c r="J32" s="1034"/>
      <c r="K32" s="1034"/>
      <c r="L32" s="1034"/>
      <c r="M32" s="1034"/>
      <c r="N32" s="1034"/>
      <c r="O32" s="1034"/>
      <c r="P32" s="1035"/>
      <c r="Q32" s="1041">
        <v>313</v>
      </c>
      <c r="R32" s="1042"/>
      <c r="S32" s="1042"/>
      <c r="T32" s="1042"/>
      <c r="U32" s="1042"/>
      <c r="V32" s="1042">
        <v>11</v>
      </c>
      <c r="W32" s="1042"/>
      <c r="X32" s="1042"/>
      <c r="Y32" s="1042"/>
      <c r="Z32" s="1042"/>
      <c r="AA32" s="1042">
        <v>302</v>
      </c>
      <c r="AB32" s="1042"/>
      <c r="AC32" s="1042"/>
      <c r="AD32" s="1042"/>
      <c r="AE32" s="1043"/>
      <c r="AF32" s="1038">
        <v>302</v>
      </c>
      <c r="AG32" s="1039"/>
      <c r="AH32" s="1039"/>
      <c r="AI32" s="1039"/>
      <c r="AJ32" s="1040"/>
      <c r="AK32" s="981">
        <v>62</v>
      </c>
      <c r="AL32" s="972"/>
      <c r="AM32" s="972"/>
      <c r="AN32" s="972"/>
      <c r="AO32" s="972"/>
      <c r="AP32" s="972">
        <v>1131</v>
      </c>
      <c r="AQ32" s="972"/>
      <c r="AR32" s="972"/>
      <c r="AS32" s="972"/>
      <c r="AT32" s="972"/>
      <c r="AU32" s="972">
        <v>52</v>
      </c>
      <c r="AV32" s="972"/>
      <c r="AW32" s="972"/>
      <c r="AX32" s="972"/>
      <c r="AY32" s="972"/>
      <c r="AZ32" s="1044" t="s">
        <v>548</v>
      </c>
      <c r="BA32" s="1044"/>
      <c r="BB32" s="1044"/>
      <c r="BC32" s="1044"/>
      <c r="BD32" s="1044"/>
      <c r="BE32" s="973" t="s">
        <v>393</v>
      </c>
      <c r="BF32" s="973"/>
      <c r="BG32" s="973"/>
      <c r="BH32" s="973"/>
      <c r="BI32" s="974"/>
      <c r="BJ32" s="232"/>
      <c r="BK32" s="232"/>
      <c r="BL32" s="232"/>
      <c r="BM32" s="232"/>
      <c r="BN32" s="232"/>
      <c r="BO32" s="241"/>
      <c r="BP32" s="241"/>
      <c r="BQ32" s="238">
        <v>26</v>
      </c>
      <c r="BR32" s="239"/>
      <c r="BS32" s="994"/>
      <c r="BT32" s="995"/>
      <c r="BU32" s="995"/>
      <c r="BV32" s="995"/>
      <c r="BW32" s="995"/>
      <c r="BX32" s="995"/>
      <c r="BY32" s="995"/>
      <c r="BZ32" s="995"/>
      <c r="CA32" s="995"/>
      <c r="CB32" s="995"/>
      <c r="CC32" s="995"/>
      <c r="CD32" s="995"/>
      <c r="CE32" s="995"/>
      <c r="CF32" s="995"/>
      <c r="CG32" s="1016"/>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230"/>
    </row>
    <row r="33" spans="1:131" ht="26.25" customHeight="1" x14ac:dyDescent="0.15">
      <c r="A33" s="242">
        <v>6</v>
      </c>
      <c r="B33" s="1033" t="s">
        <v>394</v>
      </c>
      <c r="C33" s="1034"/>
      <c r="D33" s="1034"/>
      <c r="E33" s="1034"/>
      <c r="F33" s="1034"/>
      <c r="G33" s="1034"/>
      <c r="H33" s="1034"/>
      <c r="I33" s="1034"/>
      <c r="J33" s="1034"/>
      <c r="K33" s="1034"/>
      <c r="L33" s="1034"/>
      <c r="M33" s="1034"/>
      <c r="N33" s="1034"/>
      <c r="O33" s="1034"/>
      <c r="P33" s="1035"/>
      <c r="Q33" s="1041">
        <v>100</v>
      </c>
      <c r="R33" s="1042"/>
      <c r="S33" s="1042"/>
      <c r="T33" s="1042"/>
      <c r="U33" s="1042"/>
      <c r="V33" s="1042">
        <v>88</v>
      </c>
      <c r="W33" s="1042"/>
      <c r="X33" s="1042"/>
      <c r="Y33" s="1042"/>
      <c r="Z33" s="1042"/>
      <c r="AA33" s="1042">
        <v>12</v>
      </c>
      <c r="AB33" s="1042"/>
      <c r="AC33" s="1042"/>
      <c r="AD33" s="1042"/>
      <c r="AE33" s="1043"/>
      <c r="AF33" s="1038">
        <v>12</v>
      </c>
      <c r="AG33" s="1039"/>
      <c r="AH33" s="1039"/>
      <c r="AI33" s="1039"/>
      <c r="AJ33" s="1040"/>
      <c r="AK33" s="981">
        <v>39</v>
      </c>
      <c r="AL33" s="972"/>
      <c r="AM33" s="972"/>
      <c r="AN33" s="972"/>
      <c r="AO33" s="972"/>
      <c r="AP33" s="972">
        <v>184</v>
      </c>
      <c r="AQ33" s="972"/>
      <c r="AR33" s="972"/>
      <c r="AS33" s="972"/>
      <c r="AT33" s="972"/>
      <c r="AU33" s="972">
        <v>25</v>
      </c>
      <c r="AV33" s="972"/>
      <c r="AW33" s="972"/>
      <c r="AX33" s="972"/>
      <c r="AY33" s="972"/>
      <c r="AZ33" s="1044" t="s">
        <v>548</v>
      </c>
      <c r="BA33" s="1044"/>
      <c r="BB33" s="1044"/>
      <c r="BC33" s="1044"/>
      <c r="BD33" s="1044"/>
      <c r="BE33" s="973" t="s">
        <v>395</v>
      </c>
      <c r="BF33" s="973"/>
      <c r="BG33" s="973"/>
      <c r="BH33" s="973"/>
      <c r="BI33" s="974"/>
      <c r="BJ33" s="232"/>
      <c r="BK33" s="232"/>
      <c r="BL33" s="232"/>
      <c r="BM33" s="232"/>
      <c r="BN33" s="232"/>
      <c r="BO33" s="241"/>
      <c r="BP33" s="241"/>
      <c r="BQ33" s="238">
        <v>27</v>
      </c>
      <c r="BR33" s="239"/>
      <c r="BS33" s="994"/>
      <c r="BT33" s="995"/>
      <c r="BU33" s="995"/>
      <c r="BV33" s="995"/>
      <c r="BW33" s="995"/>
      <c r="BX33" s="995"/>
      <c r="BY33" s="995"/>
      <c r="BZ33" s="995"/>
      <c r="CA33" s="995"/>
      <c r="CB33" s="995"/>
      <c r="CC33" s="995"/>
      <c r="CD33" s="995"/>
      <c r="CE33" s="995"/>
      <c r="CF33" s="995"/>
      <c r="CG33" s="1016"/>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230"/>
    </row>
    <row r="34" spans="1:131" ht="26.25" customHeight="1" x14ac:dyDescent="0.15">
      <c r="A34" s="242">
        <v>7</v>
      </c>
      <c r="B34" s="1033"/>
      <c r="C34" s="1034"/>
      <c r="D34" s="1034"/>
      <c r="E34" s="1034"/>
      <c r="F34" s="1034"/>
      <c r="G34" s="1034"/>
      <c r="H34" s="1034"/>
      <c r="I34" s="1034"/>
      <c r="J34" s="1034"/>
      <c r="K34" s="1034"/>
      <c r="L34" s="1034"/>
      <c r="M34" s="1034"/>
      <c r="N34" s="1034"/>
      <c r="O34" s="1034"/>
      <c r="P34" s="1035"/>
      <c r="Q34" s="1041"/>
      <c r="R34" s="1042"/>
      <c r="S34" s="1042"/>
      <c r="T34" s="1042"/>
      <c r="U34" s="1042"/>
      <c r="V34" s="1042"/>
      <c r="W34" s="1042"/>
      <c r="X34" s="1042"/>
      <c r="Y34" s="1042"/>
      <c r="Z34" s="1042"/>
      <c r="AA34" s="1042"/>
      <c r="AB34" s="1042"/>
      <c r="AC34" s="1042"/>
      <c r="AD34" s="1042"/>
      <c r="AE34" s="1043"/>
      <c r="AF34" s="1038"/>
      <c r="AG34" s="1039"/>
      <c r="AH34" s="1039"/>
      <c r="AI34" s="1039"/>
      <c r="AJ34" s="1040"/>
      <c r="AK34" s="981"/>
      <c r="AL34" s="972"/>
      <c r="AM34" s="972"/>
      <c r="AN34" s="972"/>
      <c r="AO34" s="972"/>
      <c r="AP34" s="972"/>
      <c r="AQ34" s="972"/>
      <c r="AR34" s="972"/>
      <c r="AS34" s="972"/>
      <c r="AT34" s="972"/>
      <c r="AU34" s="972"/>
      <c r="AV34" s="972"/>
      <c r="AW34" s="972"/>
      <c r="AX34" s="972"/>
      <c r="AY34" s="972"/>
      <c r="AZ34" s="1044"/>
      <c r="BA34" s="1044"/>
      <c r="BB34" s="1044"/>
      <c r="BC34" s="1044"/>
      <c r="BD34" s="1044"/>
      <c r="BE34" s="973"/>
      <c r="BF34" s="973"/>
      <c r="BG34" s="973"/>
      <c r="BH34" s="973"/>
      <c r="BI34" s="974"/>
      <c r="BJ34" s="232"/>
      <c r="BK34" s="232"/>
      <c r="BL34" s="232"/>
      <c r="BM34" s="232"/>
      <c r="BN34" s="232"/>
      <c r="BO34" s="241"/>
      <c r="BP34" s="241"/>
      <c r="BQ34" s="238">
        <v>28</v>
      </c>
      <c r="BR34" s="239"/>
      <c r="BS34" s="994"/>
      <c r="BT34" s="995"/>
      <c r="BU34" s="995"/>
      <c r="BV34" s="995"/>
      <c r="BW34" s="995"/>
      <c r="BX34" s="995"/>
      <c r="BY34" s="995"/>
      <c r="BZ34" s="995"/>
      <c r="CA34" s="995"/>
      <c r="CB34" s="995"/>
      <c r="CC34" s="995"/>
      <c r="CD34" s="995"/>
      <c r="CE34" s="995"/>
      <c r="CF34" s="995"/>
      <c r="CG34" s="1016"/>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230"/>
    </row>
    <row r="35" spans="1:131" ht="26.25" customHeight="1" x14ac:dyDescent="0.15">
      <c r="A35" s="242">
        <v>8</v>
      </c>
      <c r="B35" s="1033"/>
      <c r="C35" s="1034"/>
      <c r="D35" s="1034"/>
      <c r="E35" s="1034"/>
      <c r="F35" s="1034"/>
      <c r="G35" s="1034"/>
      <c r="H35" s="1034"/>
      <c r="I35" s="1034"/>
      <c r="J35" s="1034"/>
      <c r="K35" s="1034"/>
      <c r="L35" s="1034"/>
      <c r="M35" s="1034"/>
      <c r="N35" s="1034"/>
      <c r="O35" s="1034"/>
      <c r="P35" s="1035"/>
      <c r="Q35" s="1041"/>
      <c r="R35" s="1042"/>
      <c r="S35" s="1042"/>
      <c r="T35" s="1042"/>
      <c r="U35" s="1042"/>
      <c r="V35" s="1042"/>
      <c r="W35" s="1042"/>
      <c r="X35" s="1042"/>
      <c r="Y35" s="1042"/>
      <c r="Z35" s="1042"/>
      <c r="AA35" s="1042"/>
      <c r="AB35" s="1042"/>
      <c r="AC35" s="1042"/>
      <c r="AD35" s="1042"/>
      <c r="AE35" s="1043"/>
      <c r="AF35" s="1038"/>
      <c r="AG35" s="1039"/>
      <c r="AH35" s="1039"/>
      <c r="AI35" s="1039"/>
      <c r="AJ35" s="1040"/>
      <c r="AK35" s="981"/>
      <c r="AL35" s="972"/>
      <c r="AM35" s="972"/>
      <c r="AN35" s="972"/>
      <c r="AO35" s="972"/>
      <c r="AP35" s="972"/>
      <c r="AQ35" s="972"/>
      <c r="AR35" s="972"/>
      <c r="AS35" s="972"/>
      <c r="AT35" s="972"/>
      <c r="AU35" s="972"/>
      <c r="AV35" s="972"/>
      <c r="AW35" s="972"/>
      <c r="AX35" s="972"/>
      <c r="AY35" s="972"/>
      <c r="AZ35" s="1044"/>
      <c r="BA35" s="1044"/>
      <c r="BB35" s="1044"/>
      <c r="BC35" s="1044"/>
      <c r="BD35" s="1044"/>
      <c r="BE35" s="973"/>
      <c r="BF35" s="973"/>
      <c r="BG35" s="973"/>
      <c r="BH35" s="973"/>
      <c r="BI35" s="974"/>
      <c r="BJ35" s="232"/>
      <c r="BK35" s="232"/>
      <c r="BL35" s="232"/>
      <c r="BM35" s="232"/>
      <c r="BN35" s="232"/>
      <c r="BO35" s="241"/>
      <c r="BP35" s="241"/>
      <c r="BQ35" s="238">
        <v>29</v>
      </c>
      <c r="BR35" s="239"/>
      <c r="BS35" s="994"/>
      <c r="BT35" s="995"/>
      <c r="BU35" s="995"/>
      <c r="BV35" s="995"/>
      <c r="BW35" s="995"/>
      <c r="BX35" s="995"/>
      <c r="BY35" s="995"/>
      <c r="BZ35" s="995"/>
      <c r="CA35" s="995"/>
      <c r="CB35" s="995"/>
      <c r="CC35" s="995"/>
      <c r="CD35" s="995"/>
      <c r="CE35" s="995"/>
      <c r="CF35" s="995"/>
      <c r="CG35" s="1016"/>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230"/>
    </row>
    <row r="36" spans="1:131" ht="26.25" customHeight="1" x14ac:dyDescent="0.15">
      <c r="A36" s="242">
        <v>9</v>
      </c>
      <c r="B36" s="1033"/>
      <c r="C36" s="1034"/>
      <c r="D36" s="1034"/>
      <c r="E36" s="1034"/>
      <c r="F36" s="1034"/>
      <c r="G36" s="1034"/>
      <c r="H36" s="1034"/>
      <c r="I36" s="1034"/>
      <c r="J36" s="1034"/>
      <c r="K36" s="1034"/>
      <c r="L36" s="1034"/>
      <c r="M36" s="1034"/>
      <c r="N36" s="1034"/>
      <c r="O36" s="1034"/>
      <c r="P36" s="1035"/>
      <c r="Q36" s="1041"/>
      <c r="R36" s="1042"/>
      <c r="S36" s="1042"/>
      <c r="T36" s="1042"/>
      <c r="U36" s="1042"/>
      <c r="V36" s="1042"/>
      <c r="W36" s="1042"/>
      <c r="X36" s="1042"/>
      <c r="Y36" s="1042"/>
      <c r="Z36" s="1042"/>
      <c r="AA36" s="1042"/>
      <c r="AB36" s="1042"/>
      <c r="AC36" s="1042"/>
      <c r="AD36" s="1042"/>
      <c r="AE36" s="1043"/>
      <c r="AF36" s="1038"/>
      <c r="AG36" s="1039"/>
      <c r="AH36" s="1039"/>
      <c r="AI36" s="1039"/>
      <c r="AJ36" s="1040"/>
      <c r="AK36" s="981"/>
      <c r="AL36" s="972"/>
      <c r="AM36" s="972"/>
      <c r="AN36" s="972"/>
      <c r="AO36" s="972"/>
      <c r="AP36" s="972"/>
      <c r="AQ36" s="972"/>
      <c r="AR36" s="972"/>
      <c r="AS36" s="972"/>
      <c r="AT36" s="972"/>
      <c r="AU36" s="972"/>
      <c r="AV36" s="972"/>
      <c r="AW36" s="972"/>
      <c r="AX36" s="972"/>
      <c r="AY36" s="972"/>
      <c r="AZ36" s="1044"/>
      <c r="BA36" s="1044"/>
      <c r="BB36" s="1044"/>
      <c r="BC36" s="1044"/>
      <c r="BD36" s="1044"/>
      <c r="BE36" s="973"/>
      <c r="BF36" s="973"/>
      <c r="BG36" s="973"/>
      <c r="BH36" s="973"/>
      <c r="BI36" s="974"/>
      <c r="BJ36" s="232"/>
      <c r="BK36" s="232"/>
      <c r="BL36" s="232"/>
      <c r="BM36" s="232"/>
      <c r="BN36" s="232"/>
      <c r="BO36" s="241"/>
      <c r="BP36" s="241"/>
      <c r="BQ36" s="238">
        <v>30</v>
      </c>
      <c r="BR36" s="239"/>
      <c r="BS36" s="994"/>
      <c r="BT36" s="995"/>
      <c r="BU36" s="995"/>
      <c r="BV36" s="995"/>
      <c r="BW36" s="995"/>
      <c r="BX36" s="995"/>
      <c r="BY36" s="995"/>
      <c r="BZ36" s="995"/>
      <c r="CA36" s="995"/>
      <c r="CB36" s="995"/>
      <c r="CC36" s="995"/>
      <c r="CD36" s="995"/>
      <c r="CE36" s="995"/>
      <c r="CF36" s="995"/>
      <c r="CG36" s="1016"/>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230"/>
    </row>
    <row r="37" spans="1:131" ht="26.25" customHeight="1" x14ac:dyDescent="0.15">
      <c r="A37" s="242">
        <v>10</v>
      </c>
      <c r="B37" s="1033"/>
      <c r="C37" s="1034"/>
      <c r="D37" s="1034"/>
      <c r="E37" s="1034"/>
      <c r="F37" s="1034"/>
      <c r="G37" s="1034"/>
      <c r="H37" s="1034"/>
      <c r="I37" s="1034"/>
      <c r="J37" s="1034"/>
      <c r="K37" s="1034"/>
      <c r="L37" s="1034"/>
      <c r="M37" s="1034"/>
      <c r="N37" s="1034"/>
      <c r="O37" s="1034"/>
      <c r="P37" s="1035"/>
      <c r="Q37" s="1041"/>
      <c r="R37" s="1042"/>
      <c r="S37" s="1042"/>
      <c r="T37" s="1042"/>
      <c r="U37" s="1042"/>
      <c r="V37" s="1042"/>
      <c r="W37" s="1042"/>
      <c r="X37" s="1042"/>
      <c r="Y37" s="1042"/>
      <c r="Z37" s="1042"/>
      <c r="AA37" s="1042"/>
      <c r="AB37" s="1042"/>
      <c r="AC37" s="1042"/>
      <c r="AD37" s="1042"/>
      <c r="AE37" s="1043"/>
      <c r="AF37" s="1038"/>
      <c r="AG37" s="1039"/>
      <c r="AH37" s="1039"/>
      <c r="AI37" s="1039"/>
      <c r="AJ37" s="1040"/>
      <c r="AK37" s="981"/>
      <c r="AL37" s="972"/>
      <c r="AM37" s="972"/>
      <c r="AN37" s="972"/>
      <c r="AO37" s="972"/>
      <c r="AP37" s="972"/>
      <c r="AQ37" s="972"/>
      <c r="AR37" s="972"/>
      <c r="AS37" s="972"/>
      <c r="AT37" s="972"/>
      <c r="AU37" s="972"/>
      <c r="AV37" s="972"/>
      <c r="AW37" s="972"/>
      <c r="AX37" s="972"/>
      <c r="AY37" s="972"/>
      <c r="AZ37" s="1044"/>
      <c r="BA37" s="1044"/>
      <c r="BB37" s="1044"/>
      <c r="BC37" s="1044"/>
      <c r="BD37" s="1044"/>
      <c r="BE37" s="973"/>
      <c r="BF37" s="973"/>
      <c r="BG37" s="973"/>
      <c r="BH37" s="973"/>
      <c r="BI37" s="974"/>
      <c r="BJ37" s="232"/>
      <c r="BK37" s="232"/>
      <c r="BL37" s="232"/>
      <c r="BM37" s="232"/>
      <c r="BN37" s="232"/>
      <c r="BO37" s="241"/>
      <c r="BP37" s="241"/>
      <c r="BQ37" s="238">
        <v>31</v>
      </c>
      <c r="BR37" s="239"/>
      <c r="BS37" s="994"/>
      <c r="BT37" s="995"/>
      <c r="BU37" s="995"/>
      <c r="BV37" s="995"/>
      <c r="BW37" s="995"/>
      <c r="BX37" s="995"/>
      <c r="BY37" s="995"/>
      <c r="BZ37" s="995"/>
      <c r="CA37" s="995"/>
      <c r="CB37" s="995"/>
      <c r="CC37" s="995"/>
      <c r="CD37" s="995"/>
      <c r="CE37" s="995"/>
      <c r="CF37" s="995"/>
      <c r="CG37" s="1016"/>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230"/>
    </row>
    <row r="38" spans="1:131" ht="26.25" customHeight="1" x14ac:dyDescent="0.15">
      <c r="A38" s="242">
        <v>11</v>
      </c>
      <c r="B38" s="1033"/>
      <c r="C38" s="1034"/>
      <c r="D38" s="1034"/>
      <c r="E38" s="1034"/>
      <c r="F38" s="1034"/>
      <c r="G38" s="1034"/>
      <c r="H38" s="1034"/>
      <c r="I38" s="1034"/>
      <c r="J38" s="1034"/>
      <c r="K38" s="1034"/>
      <c r="L38" s="1034"/>
      <c r="M38" s="1034"/>
      <c r="N38" s="1034"/>
      <c r="O38" s="1034"/>
      <c r="P38" s="1035"/>
      <c r="Q38" s="1041"/>
      <c r="R38" s="1042"/>
      <c r="S38" s="1042"/>
      <c r="T38" s="1042"/>
      <c r="U38" s="1042"/>
      <c r="V38" s="1042"/>
      <c r="W38" s="1042"/>
      <c r="X38" s="1042"/>
      <c r="Y38" s="1042"/>
      <c r="Z38" s="1042"/>
      <c r="AA38" s="1042"/>
      <c r="AB38" s="1042"/>
      <c r="AC38" s="1042"/>
      <c r="AD38" s="1042"/>
      <c r="AE38" s="1043"/>
      <c r="AF38" s="1038"/>
      <c r="AG38" s="1039"/>
      <c r="AH38" s="1039"/>
      <c r="AI38" s="1039"/>
      <c r="AJ38" s="1040"/>
      <c r="AK38" s="981"/>
      <c r="AL38" s="972"/>
      <c r="AM38" s="972"/>
      <c r="AN38" s="972"/>
      <c r="AO38" s="972"/>
      <c r="AP38" s="972"/>
      <c r="AQ38" s="972"/>
      <c r="AR38" s="972"/>
      <c r="AS38" s="972"/>
      <c r="AT38" s="972"/>
      <c r="AU38" s="972"/>
      <c r="AV38" s="972"/>
      <c r="AW38" s="972"/>
      <c r="AX38" s="972"/>
      <c r="AY38" s="972"/>
      <c r="AZ38" s="1044"/>
      <c r="BA38" s="1044"/>
      <c r="BB38" s="1044"/>
      <c r="BC38" s="1044"/>
      <c r="BD38" s="1044"/>
      <c r="BE38" s="973"/>
      <c r="BF38" s="973"/>
      <c r="BG38" s="973"/>
      <c r="BH38" s="973"/>
      <c r="BI38" s="974"/>
      <c r="BJ38" s="232"/>
      <c r="BK38" s="232"/>
      <c r="BL38" s="232"/>
      <c r="BM38" s="232"/>
      <c r="BN38" s="232"/>
      <c r="BO38" s="241"/>
      <c r="BP38" s="241"/>
      <c r="BQ38" s="238">
        <v>32</v>
      </c>
      <c r="BR38" s="239"/>
      <c r="BS38" s="994"/>
      <c r="BT38" s="995"/>
      <c r="BU38" s="995"/>
      <c r="BV38" s="995"/>
      <c r="BW38" s="995"/>
      <c r="BX38" s="995"/>
      <c r="BY38" s="995"/>
      <c r="BZ38" s="995"/>
      <c r="CA38" s="995"/>
      <c r="CB38" s="995"/>
      <c r="CC38" s="995"/>
      <c r="CD38" s="995"/>
      <c r="CE38" s="995"/>
      <c r="CF38" s="995"/>
      <c r="CG38" s="1016"/>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230"/>
    </row>
    <row r="39" spans="1:131" ht="26.25" customHeight="1" x14ac:dyDescent="0.15">
      <c r="A39" s="242">
        <v>12</v>
      </c>
      <c r="B39" s="1033"/>
      <c r="C39" s="1034"/>
      <c r="D39" s="1034"/>
      <c r="E39" s="1034"/>
      <c r="F39" s="1034"/>
      <c r="G39" s="1034"/>
      <c r="H39" s="1034"/>
      <c r="I39" s="1034"/>
      <c r="J39" s="1034"/>
      <c r="K39" s="1034"/>
      <c r="L39" s="1034"/>
      <c r="M39" s="1034"/>
      <c r="N39" s="1034"/>
      <c r="O39" s="1034"/>
      <c r="P39" s="1035"/>
      <c r="Q39" s="1041"/>
      <c r="R39" s="1042"/>
      <c r="S39" s="1042"/>
      <c r="T39" s="1042"/>
      <c r="U39" s="1042"/>
      <c r="V39" s="1042"/>
      <c r="W39" s="1042"/>
      <c r="X39" s="1042"/>
      <c r="Y39" s="1042"/>
      <c r="Z39" s="1042"/>
      <c r="AA39" s="1042"/>
      <c r="AB39" s="1042"/>
      <c r="AC39" s="1042"/>
      <c r="AD39" s="1042"/>
      <c r="AE39" s="1043"/>
      <c r="AF39" s="1038"/>
      <c r="AG39" s="1039"/>
      <c r="AH39" s="1039"/>
      <c r="AI39" s="1039"/>
      <c r="AJ39" s="1040"/>
      <c r="AK39" s="981"/>
      <c r="AL39" s="972"/>
      <c r="AM39" s="972"/>
      <c r="AN39" s="972"/>
      <c r="AO39" s="972"/>
      <c r="AP39" s="972"/>
      <c r="AQ39" s="972"/>
      <c r="AR39" s="972"/>
      <c r="AS39" s="972"/>
      <c r="AT39" s="972"/>
      <c r="AU39" s="972"/>
      <c r="AV39" s="972"/>
      <c r="AW39" s="972"/>
      <c r="AX39" s="972"/>
      <c r="AY39" s="972"/>
      <c r="AZ39" s="1044"/>
      <c r="BA39" s="1044"/>
      <c r="BB39" s="1044"/>
      <c r="BC39" s="1044"/>
      <c r="BD39" s="1044"/>
      <c r="BE39" s="973"/>
      <c r="BF39" s="973"/>
      <c r="BG39" s="973"/>
      <c r="BH39" s="973"/>
      <c r="BI39" s="974"/>
      <c r="BJ39" s="232"/>
      <c r="BK39" s="232"/>
      <c r="BL39" s="232"/>
      <c r="BM39" s="232"/>
      <c r="BN39" s="232"/>
      <c r="BO39" s="241"/>
      <c r="BP39" s="241"/>
      <c r="BQ39" s="238">
        <v>33</v>
      </c>
      <c r="BR39" s="239"/>
      <c r="BS39" s="994"/>
      <c r="BT39" s="995"/>
      <c r="BU39" s="995"/>
      <c r="BV39" s="995"/>
      <c r="BW39" s="995"/>
      <c r="BX39" s="995"/>
      <c r="BY39" s="995"/>
      <c r="BZ39" s="995"/>
      <c r="CA39" s="995"/>
      <c r="CB39" s="995"/>
      <c r="CC39" s="995"/>
      <c r="CD39" s="995"/>
      <c r="CE39" s="995"/>
      <c r="CF39" s="995"/>
      <c r="CG39" s="1016"/>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230"/>
    </row>
    <row r="40" spans="1:131" ht="26.25" customHeight="1" x14ac:dyDescent="0.15">
      <c r="A40" s="238">
        <v>13</v>
      </c>
      <c r="B40" s="1033"/>
      <c r="C40" s="1034"/>
      <c r="D40" s="1034"/>
      <c r="E40" s="1034"/>
      <c r="F40" s="1034"/>
      <c r="G40" s="1034"/>
      <c r="H40" s="1034"/>
      <c r="I40" s="1034"/>
      <c r="J40" s="1034"/>
      <c r="K40" s="1034"/>
      <c r="L40" s="1034"/>
      <c r="M40" s="1034"/>
      <c r="N40" s="1034"/>
      <c r="O40" s="1034"/>
      <c r="P40" s="1035"/>
      <c r="Q40" s="1041"/>
      <c r="R40" s="1042"/>
      <c r="S40" s="1042"/>
      <c r="T40" s="1042"/>
      <c r="U40" s="1042"/>
      <c r="V40" s="1042"/>
      <c r="W40" s="1042"/>
      <c r="X40" s="1042"/>
      <c r="Y40" s="1042"/>
      <c r="Z40" s="1042"/>
      <c r="AA40" s="1042"/>
      <c r="AB40" s="1042"/>
      <c r="AC40" s="1042"/>
      <c r="AD40" s="1042"/>
      <c r="AE40" s="1043"/>
      <c r="AF40" s="1038"/>
      <c r="AG40" s="1039"/>
      <c r="AH40" s="1039"/>
      <c r="AI40" s="1039"/>
      <c r="AJ40" s="1040"/>
      <c r="AK40" s="981"/>
      <c r="AL40" s="972"/>
      <c r="AM40" s="972"/>
      <c r="AN40" s="972"/>
      <c r="AO40" s="972"/>
      <c r="AP40" s="972"/>
      <c r="AQ40" s="972"/>
      <c r="AR40" s="972"/>
      <c r="AS40" s="972"/>
      <c r="AT40" s="972"/>
      <c r="AU40" s="972"/>
      <c r="AV40" s="972"/>
      <c r="AW40" s="972"/>
      <c r="AX40" s="972"/>
      <c r="AY40" s="972"/>
      <c r="AZ40" s="1044"/>
      <c r="BA40" s="1044"/>
      <c r="BB40" s="1044"/>
      <c r="BC40" s="1044"/>
      <c r="BD40" s="1044"/>
      <c r="BE40" s="973"/>
      <c r="BF40" s="973"/>
      <c r="BG40" s="973"/>
      <c r="BH40" s="973"/>
      <c r="BI40" s="974"/>
      <c r="BJ40" s="232"/>
      <c r="BK40" s="232"/>
      <c r="BL40" s="232"/>
      <c r="BM40" s="232"/>
      <c r="BN40" s="232"/>
      <c r="BO40" s="241"/>
      <c r="BP40" s="241"/>
      <c r="BQ40" s="238">
        <v>34</v>
      </c>
      <c r="BR40" s="239"/>
      <c r="BS40" s="994"/>
      <c r="BT40" s="995"/>
      <c r="BU40" s="995"/>
      <c r="BV40" s="995"/>
      <c r="BW40" s="995"/>
      <c r="BX40" s="995"/>
      <c r="BY40" s="995"/>
      <c r="BZ40" s="995"/>
      <c r="CA40" s="995"/>
      <c r="CB40" s="995"/>
      <c r="CC40" s="995"/>
      <c r="CD40" s="995"/>
      <c r="CE40" s="995"/>
      <c r="CF40" s="995"/>
      <c r="CG40" s="1016"/>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230"/>
    </row>
    <row r="41" spans="1:131" ht="26.25" customHeight="1" x14ac:dyDescent="0.15">
      <c r="A41" s="238">
        <v>14</v>
      </c>
      <c r="B41" s="1033"/>
      <c r="C41" s="1034"/>
      <c r="D41" s="1034"/>
      <c r="E41" s="1034"/>
      <c r="F41" s="1034"/>
      <c r="G41" s="1034"/>
      <c r="H41" s="1034"/>
      <c r="I41" s="1034"/>
      <c r="J41" s="1034"/>
      <c r="K41" s="1034"/>
      <c r="L41" s="1034"/>
      <c r="M41" s="1034"/>
      <c r="N41" s="1034"/>
      <c r="O41" s="1034"/>
      <c r="P41" s="1035"/>
      <c r="Q41" s="1041"/>
      <c r="R41" s="1042"/>
      <c r="S41" s="1042"/>
      <c r="T41" s="1042"/>
      <c r="U41" s="1042"/>
      <c r="V41" s="1042"/>
      <c r="W41" s="1042"/>
      <c r="X41" s="1042"/>
      <c r="Y41" s="1042"/>
      <c r="Z41" s="1042"/>
      <c r="AA41" s="1042"/>
      <c r="AB41" s="1042"/>
      <c r="AC41" s="1042"/>
      <c r="AD41" s="1042"/>
      <c r="AE41" s="1043"/>
      <c r="AF41" s="1038"/>
      <c r="AG41" s="1039"/>
      <c r="AH41" s="1039"/>
      <c r="AI41" s="1039"/>
      <c r="AJ41" s="1040"/>
      <c r="AK41" s="981"/>
      <c r="AL41" s="972"/>
      <c r="AM41" s="972"/>
      <c r="AN41" s="972"/>
      <c r="AO41" s="972"/>
      <c r="AP41" s="972"/>
      <c r="AQ41" s="972"/>
      <c r="AR41" s="972"/>
      <c r="AS41" s="972"/>
      <c r="AT41" s="972"/>
      <c r="AU41" s="972"/>
      <c r="AV41" s="972"/>
      <c r="AW41" s="972"/>
      <c r="AX41" s="972"/>
      <c r="AY41" s="972"/>
      <c r="AZ41" s="1044"/>
      <c r="BA41" s="1044"/>
      <c r="BB41" s="1044"/>
      <c r="BC41" s="1044"/>
      <c r="BD41" s="1044"/>
      <c r="BE41" s="973"/>
      <c r="BF41" s="973"/>
      <c r="BG41" s="973"/>
      <c r="BH41" s="973"/>
      <c r="BI41" s="974"/>
      <c r="BJ41" s="232"/>
      <c r="BK41" s="232"/>
      <c r="BL41" s="232"/>
      <c r="BM41" s="232"/>
      <c r="BN41" s="232"/>
      <c r="BO41" s="241"/>
      <c r="BP41" s="241"/>
      <c r="BQ41" s="238">
        <v>35</v>
      </c>
      <c r="BR41" s="239"/>
      <c r="BS41" s="994"/>
      <c r="BT41" s="995"/>
      <c r="BU41" s="995"/>
      <c r="BV41" s="995"/>
      <c r="BW41" s="995"/>
      <c r="BX41" s="995"/>
      <c r="BY41" s="995"/>
      <c r="BZ41" s="995"/>
      <c r="CA41" s="995"/>
      <c r="CB41" s="995"/>
      <c r="CC41" s="995"/>
      <c r="CD41" s="995"/>
      <c r="CE41" s="995"/>
      <c r="CF41" s="995"/>
      <c r="CG41" s="1016"/>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230"/>
    </row>
    <row r="42" spans="1:131" ht="26.25" customHeight="1" x14ac:dyDescent="0.15">
      <c r="A42" s="238">
        <v>15</v>
      </c>
      <c r="B42" s="1033"/>
      <c r="C42" s="1034"/>
      <c r="D42" s="1034"/>
      <c r="E42" s="1034"/>
      <c r="F42" s="1034"/>
      <c r="G42" s="1034"/>
      <c r="H42" s="1034"/>
      <c r="I42" s="1034"/>
      <c r="J42" s="1034"/>
      <c r="K42" s="1034"/>
      <c r="L42" s="1034"/>
      <c r="M42" s="1034"/>
      <c r="N42" s="1034"/>
      <c r="O42" s="1034"/>
      <c r="P42" s="1035"/>
      <c r="Q42" s="1041"/>
      <c r="R42" s="1042"/>
      <c r="S42" s="1042"/>
      <c r="T42" s="1042"/>
      <c r="U42" s="1042"/>
      <c r="V42" s="1042"/>
      <c r="W42" s="1042"/>
      <c r="X42" s="1042"/>
      <c r="Y42" s="1042"/>
      <c r="Z42" s="1042"/>
      <c r="AA42" s="1042"/>
      <c r="AB42" s="1042"/>
      <c r="AC42" s="1042"/>
      <c r="AD42" s="1042"/>
      <c r="AE42" s="1043"/>
      <c r="AF42" s="1038"/>
      <c r="AG42" s="1039"/>
      <c r="AH42" s="1039"/>
      <c r="AI42" s="1039"/>
      <c r="AJ42" s="1040"/>
      <c r="AK42" s="981"/>
      <c r="AL42" s="972"/>
      <c r="AM42" s="972"/>
      <c r="AN42" s="972"/>
      <c r="AO42" s="972"/>
      <c r="AP42" s="972"/>
      <c r="AQ42" s="972"/>
      <c r="AR42" s="972"/>
      <c r="AS42" s="972"/>
      <c r="AT42" s="972"/>
      <c r="AU42" s="972"/>
      <c r="AV42" s="972"/>
      <c r="AW42" s="972"/>
      <c r="AX42" s="972"/>
      <c r="AY42" s="972"/>
      <c r="AZ42" s="1044"/>
      <c r="BA42" s="1044"/>
      <c r="BB42" s="1044"/>
      <c r="BC42" s="1044"/>
      <c r="BD42" s="1044"/>
      <c r="BE42" s="973"/>
      <c r="BF42" s="973"/>
      <c r="BG42" s="973"/>
      <c r="BH42" s="973"/>
      <c r="BI42" s="974"/>
      <c r="BJ42" s="232"/>
      <c r="BK42" s="232"/>
      <c r="BL42" s="232"/>
      <c r="BM42" s="232"/>
      <c r="BN42" s="232"/>
      <c r="BO42" s="241"/>
      <c r="BP42" s="241"/>
      <c r="BQ42" s="238">
        <v>36</v>
      </c>
      <c r="BR42" s="239"/>
      <c r="BS42" s="994"/>
      <c r="BT42" s="995"/>
      <c r="BU42" s="995"/>
      <c r="BV42" s="995"/>
      <c r="BW42" s="995"/>
      <c r="BX42" s="995"/>
      <c r="BY42" s="995"/>
      <c r="BZ42" s="995"/>
      <c r="CA42" s="995"/>
      <c r="CB42" s="995"/>
      <c r="CC42" s="995"/>
      <c r="CD42" s="995"/>
      <c r="CE42" s="995"/>
      <c r="CF42" s="995"/>
      <c r="CG42" s="1016"/>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230"/>
    </row>
    <row r="43" spans="1:131" ht="26.25" customHeight="1" x14ac:dyDescent="0.15">
      <c r="A43" s="238">
        <v>16</v>
      </c>
      <c r="B43" s="1033"/>
      <c r="C43" s="1034"/>
      <c r="D43" s="1034"/>
      <c r="E43" s="1034"/>
      <c r="F43" s="1034"/>
      <c r="G43" s="1034"/>
      <c r="H43" s="1034"/>
      <c r="I43" s="1034"/>
      <c r="J43" s="1034"/>
      <c r="K43" s="1034"/>
      <c r="L43" s="1034"/>
      <c r="M43" s="1034"/>
      <c r="N43" s="1034"/>
      <c r="O43" s="1034"/>
      <c r="P43" s="1035"/>
      <c r="Q43" s="1041"/>
      <c r="R43" s="1042"/>
      <c r="S43" s="1042"/>
      <c r="T43" s="1042"/>
      <c r="U43" s="1042"/>
      <c r="V43" s="1042"/>
      <c r="W43" s="1042"/>
      <c r="X43" s="1042"/>
      <c r="Y43" s="1042"/>
      <c r="Z43" s="1042"/>
      <c r="AA43" s="1042"/>
      <c r="AB43" s="1042"/>
      <c r="AC43" s="1042"/>
      <c r="AD43" s="1042"/>
      <c r="AE43" s="1043"/>
      <c r="AF43" s="1038"/>
      <c r="AG43" s="1039"/>
      <c r="AH43" s="1039"/>
      <c r="AI43" s="1039"/>
      <c r="AJ43" s="1040"/>
      <c r="AK43" s="981"/>
      <c r="AL43" s="972"/>
      <c r="AM43" s="972"/>
      <c r="AN43" s="972"/>
      <c r="AO43" s="972"/>
      <c r="AP43" s="972"/>
      <c r="AQ43" s="972"/>
      <c r="AR43" s="972"/>
      <c r="AS43" s="972"/>
      <c r="AT43" s="972"/>
      <c r="AU43" s="972"/>
      <c r="AV43" s="972"/>
      <c r="AW43" s="972"/>
      <c r="AX43" s="972"/>
      <c r="AY43" s="972"/>
      <c r="AZ43" s="1044"/>
      <c r="BA43" s="1044"/>
      <c r="BB43" s="1044"/>
      <c r="BC43" s="1044"/>
      <c r="BD43" s="1044"/>
      <c r="BE43" s="973"/>
      <c r="BF43" s="973"/>
      <c r="BG43" s="973"/>
      <c r="BH43" s="973"/>
      <c r="BI43" s="974"/>
      <c r="BJ43" s="232"/>
      <c r="BK43" s="232"/>
      <c r="BL43" s="232"/>
      <c r="BM43" s="232"/>
      <c r="BN43" s="232"/>
      <c r="BO43" s="241"/>
      <c r="BP43" s="241"/>
      <c r="BQ43" s="238">
        <v>37</v>
      </c>
      <c r="BR43" s="239"/>
      <c r="BS43" s="994"/>
      <c r="BT43" s="995"/>
      <c r="BU43" s="995"/>
      <c r="BV43" s="995"/>
      <c r="BW43" s="995"/>
      <c r="BX43" s="995"/>
      <c r="BY43" s="995"/>
      <c r="BZ43" s="995"/>
      <c r="CA43" s="995"/>
      <c r="CB43" s="995"/>
      <c r="CC43" s="995"/>
      <c r="CD43" s="995"/>
      <c r="CE43" s="995"/>
      <c r="CF43" s="995"/>
      <c r="CG43" s="1016"/>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230"/>
    </row>
    <row r="44" spans="1:131" ht="26.25" customHeight="1" x14ac:dyDescent="0.15">
      <c r="A44" s="238">
        <v>17</v>
      </c>
      <c r="B44" s="1033"/>
      <c r="C44" s="1034"/>
      <c r="D44" s="1034"/>
      <c r="E44" s="1034"/>
      <c r="F44" s="1034"/>
      <c r="G44" s="1034"/>
      <c r="H44" s="1034"/>
      <c r="I44" s="1034"/>
      <c r="J44" s="1034"/>
      <c r="K44" s="1034"/>
      <c r="L44" s="1034"/>
      <c r="M44" s="1034"/>
      <c r="N44" s="1034"/>
      <c r="O44" s="1034"/>
      <c r="P44" s="1035"/>
      <c r="Q44" s="1041"/>
      <c r="R44" s="1042"/>
      <c r="S44" s="1042"/>
      <c r="T44" s="1042"/>
      <c r="U44" s="1042"/>
      <c r="V44" s="1042"/>
      <c r="W44" s="1042"/>
      <c r="X44" s="1042"/>
      <c r="Y44" s="1042"/>
      <c r="Z44" s="1042"/>
      <c r="AA44" s="1042"/>
      <c r="AB44" s="1042"/>
      <c r="AC44" s="1042"/>
      <c r="AD44" s="1042"/>
      <c r="AE44" s="1043"/>
      <c r="AF44" s="1038"/>
      <c r="AG44" s="1039"/>
      <c r="AH44" s="1039"/>
      <c r="AI44" s="1039"/>
      <c r="AJ44" s="1040"/>
      <c r="AK44" s="981"/>
      <c r="AL44" s="972"/>
      <c r="AM44" s="972"/>
      <c r="AN44" s="972"/>
      <c r="AO44" s="972"/>
      <c r="AP44" s="972"/>
      <c r="AQ44" s="972"/>
      <c r="AR44" s="972"/>
      <c r="AS44" s="972"/>
      <c r="AT44" s="972"/>
      <c r="AU44" s="972"/>
      <c r="AV44" s="972"/>
      <c r="AW44" s="972"/>
      <c r="AX44" s="972"/>
      <c r="AY44" s="972"/>
      <c r="AZ44" s="1044"/>
      <c r="BA44" s="1044"/>
      <c r="BB44" s="1044"/>
      <c r="BC44" s="1044"/>
      <c r="BD44" s="1044"/>
      <c r="BE44" s="973"/>
      <c r="BF44" s="973"/>
      <c r="BG44" s="973"/>
      <c r="BH44" s="973"/>
      <c r="BI44" s="974"/>
      <c r="BJ44" s="232"/>
      <c r="BK44" s="232"/>
      <c r="BL44" s="232"/>
      <c r="BM44" s="232"/>
      <c r="BN44" s="232"/>
      <c r="BO44" s="241"/>
      <c r="BP44" s="241"/>
      <c r="BQ44" s="238">
        <v>38</v>
      </c>
      <c r="BR44" s="239"/>
      <c r="BS44" s="994"/>
      <c r="BT44" s="995"/>
      <c r="BU44" s="995"/>
      <c r="BV44" s="995"/>
      <c r="BW44" s="995"/>
      <c r="BX44" s="995"/>
      <c r="BY44" s="995"/>
      <c r="BZ44" s="995"/>
      <c r="CA44" s="995"/>
      <c r="CB44" s="995"/>
      <c r="CC44" s="995"/>
      <c r="CD44" s="995"/>
      <c r="CE44" s="995"/>
      <c r="CF44" s="995"/>
      <c r="CG44" s="1016"/>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230"/>
    </row>
    <row r="45" spans="1:131" ht="26.25" customHeight="1" x14ac:dyDescent="0.15">
      <c r="A45" s="238">
        <v>18</v>
      </c>
      <c r="B45" s="1033"/>
      <c r="C45" s="1034"/>
      <c r="D45" s="1034"/>
      <c r="E45" s="1034"/>
      <c r="F45" s="1034"/>
      <c r="G45" s="1034"/>
      <c r="H45" s="1034"/>
      <c r="I45" s="1034"/>
      <c r="J45" s="1034"/>
      <c r="K45" s="1034"/>
      <c r="L45" s="1034"/>
      <c r="M45" s="1034"/>
      <c r="N45" s="1034"/>
      <c r="O45" s="1034"/>
      <c r="P45" s="1035"/>
      <c r="Q45" s="1041"/>
      <c r="R45" s="1042"/>
      <c r="S45" s="1042"/>
      <c r="T45" s="1042"/>
      <c r="U45" s="1042"/>
      <c r="V45" s="1042"/>
      <c r="W45" s="1042"/>
      <c r="X45" s="1042"/>
      <c r="Y45" s="1042"/>
      <c r="Z45" s="1042"/>
      <c r="AA45" s="1042"/>
      <c r="AB45" s="1042"/>
      <c r="AC45" s="1042"/>
      <c r="AD45" s="1042"/>
      <c r="AE45" s="1043"/>
      <c r="AF45" s="1038"/>
      <c r="AG45" s="1039"/>
      <c r="AH45" s="1039"/>
      <c r="AI45" s="1039"/>
      <c r="AJ45" s="1040"/>
      <c r="AK45" s="981"/>
      <c r="AL45" s="972"/>
      <c r="AM45" s="972"/>
      <c r="AN45" s="972"/>
      <c r="AO45" s="972"/>
      <c r="AP45" s="972"/>
      <c r="AQ45" s="972"/>
      <c r="AR45" s="972"/>
      <c r="AS45" s="972"/>
      <c r="AT45" s="972"/>
      <c r="AU45" s="972"/>
      <c r="AV45" s="972"/>
      <c r="AW45" s="972"/>
      <c r="AX45" s="972"/>
      <c r="AY45" s="972"/>
      <c r="AZ45" s="1044"/>
      <c r="BA45" s="1044"/>
      <c r="BB45" s="1044"/>
      <c r="BC45" s="1044"/>
      <c r="BD45" s="1044"/>
      <c r="BE45" s="973"/>
      <c r="BF45" s="973"/>
      <c r="BG45" s="973"/>
      <c r="BH45" s="973"/>
      <c r="BI45" s="974"/>
      <c r="BJ45" s="232"/>
      <c r="BK45" s="232"/>
      <c r="BL45" s="232"/>
      <c r="BM45" s="232"/>
      <c r="BN45" s="232"/>
      <c r="BO45" s="241"/>
      <c r="BP45" s="241"/>
      <c r="BQ45" s="238">
        <v>39</v>
      </c>
      <c r="BR45" s="239"/>
      <c r="BS45" s="994"/>
      <c r="BT45" s="995"/>
      <c r="BU45" s="995"/>
      <c r="BV45" s="995"/>
      <c r="BW45" s="995"/>
      <c r="BX45" s="995"/>
      <c r="BY45" s="995"/>
      <c r="BZ45" s="995"/>
      <c r="CA45" s="995"/>
      <c r="CB45" s="995"/>
      <c r="CC45" s="995"/>
      <c r="CD45" s="995"/>
      <c r="CE45" s="995"/>
      <c r="CF45" s="995"/>
      <c r="CG45" s="1016"/>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230"/>
    </row>
    <row r="46" spans="1:131" ht="26.25" customHeight="1" x14ac:dyDescent="0.15">
      <c r="A46" s="238">
        <v>19</v>
      </c>
      <c r="B46" s="1033"/>
      <c r="C46" s="1034"/>
      <c r="D46" s="1034"/>
      <c r="E46" s="1034"/>
      <c r="F46" s="1034"/>
      <c r="G46" s="1034"/>
      <c r="H46" s="1034"/>
      <c r="I46" s="1034"/>
      <c r="J46" s="1034"/>
      <c r="K46" s="1034"/>
      <c r="L46" s="1034"/>
      <c r="M46" s="1034"/>
      <c r="N46" s="1034"/>
      <c r="O46" s="1034"/>
      <c r="P46" s="1035"/>
      <c r="Q46" s="1041"/>
      <c r="R46" s="1042"/>
      <c r="S46" s="1042"/>
      <c r="T46" s="1042"/>
      <c r="U46" s="1042"/>
      <c r="V46" s="1042"/>
      <c r="W46" s="1042"/>
      <c r="X46" s="1042"/>
      <c r="Y46" s="1042"/>
      <c r="Z46" s="1042"/>
      <c r="AA46" s="1042"/>
      <c r="AB46" s="1042"/>
      <c r="AC46" s="1042"/>
      <c r="AD46" s="1042"/>
      <c r="AE46" s="1043"/>
      <c r="AF46" s="1038"/>
      <c r="AG46" s="1039"/>
      <c r="AH46" s="1039"/>
      <c r="AI46" s="1039"/>
      <c r="AJ46" s="1040"/>
      <c r="AK46" s="981"/>
      <c r="AL46" s="972"/>
      <c r="AM46" s="972"/>
      <c r="AN46" s="972"/>
      <c r="AO46" s="972"/>
      <c r="AP46" s="972"/>
      <c r="AQ46" s="972"/>
      <c r="AR46" s="972"/>
      <c r="AS46" s="972"/>
      <c r="AT46" s="972"/>
      <c r="AU46" s="972"/>
      <c r="AV46" s="972"/>
      <c r="AW46" s="972"/>
      <c r="AX46" s="972"/>
      <c r="AY46" s="972"/>
      <c r="AZ46" s="1044"/>
      <c r="BA46" s="1044"/>
      <c r="BB46" s="1044"/>
      <c r="BC46" s="1044"/>
      <c r="BD46" s="1044"/>
      <c r="BE46" s="973"/>
      <c r="BF46" s="973"/>
      <c r="BG46" s="973"/>
      <c r="BH46" s="973"/>
      <c r="BI46" s="974"/>
      <c r="BJ46" s="232"/>
      <c r="BK46" s="232"/>
      <c r="BL46" s="232"/>
      <c r="BM46" s="232"/>
      <c r="BN46" s="232"/>
      <c r="BO46" s="241"/>
      <c r="BP46" s="241"/>
      <c r="BQ46" s="238">
        <v>40</v>
      </c>
      <c r="BR46" s="239"/>
      <c r="BS46" s="994"/>
      <c r="BT46" s="995"/>
      <c r="BU46" s="995"/>
      <c r="BV46" s="995"/>
      <c r="BW46" s="995"/>
      <c r="BX46" s="995"/>
      <c r="BY46" s="995"/>
      <c r="BZ46" s="995"/>
      <c r="CA46" s="995"/>
      <c r="CB46" s="995"/>
      <c r="CC46" s="995"/>
      <c r="CD46" s="995"/>
      <c r="CE46" s="995"/>
      <c r="CF46" s="995"/>
      <c r="CG46" s="1016"/>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230"/>
    </row>
    <row r="47" spans="1:131" ht="26.25" customHeight="1" x14ac:dyDescent="0.15">
      <c r="A47" s="238">
        <v>20</v>
      </c>
      <c r="B47" s="1033"/>
      <c r="C47" s="1034"/>
      <c r="D47" s="1034"/>
      <c r="E47" s="1034"/>
      <c r="F47" s="1034"/>
      <c r="G47" s="1034"/>
      <c r="H47" s="1034"/>
      <c r="I47" s="1034"/>
      <c r="J47" s="1034"/>
      <c r="K47" s="1034"/>
      <c r="L47" s="1034"/>
      <c r="M47" s="1034"/>
      <c r="N47" s="1034"/>
      <c r="O47" s="1034"/>
      <c r="P47" s="1035"/>
      <c r="Q47" s="1041"/>
      <c r="R47" s="1042"/>
      <c r="S47" s="1042"/>
      <c r="T47" s="1042"/>
      <c r="U47" s="1042"/>
      <c r="V47" s="1042"/>
      <c r="W47" s="1042"/>
      <c r="X47" s="1042"/>
      <c r="Y47" s="1042"/>
      <c r="Z47" s="1042"/>
      <c r="AA47" s="1042"/>
      <c r="AB47" s="1042"/>
      <c r="AC47" s="1042"/>
      <c r="AD47" s="1042"/>
      <c r="AE47" s="1043"/>
      <c r="AF47" s="1038"/>
      <c r="AG47" s="1039"/>
      <c r="AH47" s="1039"/>
      <c r="AI47" s="1039"/>
      <c r="AJ47" s="1040"/>
      <c r="AK47" s="981"/>
      <c r="AL47" s="972"/>
      <c r="AM47" s="972"/>
      <c r="AN47" s="972"/>
      <c r="AO47" s="972"/>
      <c r="AP47" s="972"/>
      <c r="AQ47" s="972"/>
      <c r="AR47" s="972"/>
      <c r="AS47" s="972"/>
      <c r="AT47" s="972"/>
      <c r="AU47" s="972"/>
      <c r="AV47" s="972"/>
      <c r="AW47" s="972"/>
      <c r="AX47" s="972"/>
      <c r="AY47" s="972"/>
      <c r="AZ47" s="1044"/>
      <c r="BA47" s="1044"/>
      <c r="BB47" s="1044"/>
      <c r="BC47" s="1044"/>
      <c r="BD47" s="1044"/>
      <c r="BE47" s="973"/>
      <c r="BF47" s="973"/>
      <c r="BG47" s="973"/>
      <c r="BH47" s="973"/>
      <c r="BI47" s="974"/>
      <c r="BJ47" s="232"/>
      <c r="BK47" s="232"/>
      <c r="BL47" s="232"/>
      <c r="BM47" s="232"/>
      <c r="BN47" s="232"/>
      <c r="BO47" s="241"/>
      <c r="BP47" s="241"/>
      <c r="BQ47" s="238">
        <v>41</v>
      </c>
      <c r="BR47" s="239"/>
      <c r="BS47" s="994"/>
      <c r="BT47" s="995"/>
      <c r="BU47" s="995"/>
      <c r="BV47" s="995"/>
      <c r="BW47" s="995"/>
      <c r="BX47" s="995"/>
      <c r="BY47" s="995"/>
      <c r="BZ47" s="995"/>
      <c r="CA47" s="995"/>
      <c r="CB47" s="995"/>
      <c r="CC47" s="995"/>
      <c r="CD47" s="995"/>
      <c r="CE47" s="995"/>
      <c r="CF47" s="995"/>
      <c r="CG47" s="1016"/>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230"/>
    </row>
    <row r="48" spans="1:131" ht="26.25" customHeight="1" x14ac:dyDescent="0.15">
      <c r="A48" s="238">
        <v>21</v>
      </c>
      <c r="B48" s="1033"/>
      <c r="C48" s="1034"/>
      <c r="D48" s="1034"/>
      <c r="E48" s="1034"/>
      <c r="F48" s="1034"/>
      <c r="G48" s="1034"/>
      <c r="H48" s="1034"/>
      <c r="I48" s="1034"/>
      <c r="J48" s="1034"/>
      <c r="K48" s="1034"/>
      <c r="L48" s="1034"/>
      <c r="M48" s="1034"/>
      <c r="N48" s="1034"/>
      <c r="O48" s="1034"/>
      <c r="P48" s="1035"/>
      <c r="Q48" s="1041"/>
      <c r="R48" s="1042"/>
      <c r="S48" s="1042"/>
      <c r="T48" s="1042"/>
      <c r="U48" s="1042"/>
      <c r="V48" s="1042"/>
      <c r="W48" s="1042"/>
      <c r="X48" s="1042"/>
      <c r="Y48" s="1042"/>
      <c r="Z48" s="1042"/>
      <c r="AA48" s="1042"/>
      <c r="AB48" s="1042"/>
      <c r="AC48" s="1042"/>
      <c r="AD48" s="1042"/>
      <c r="AE48" s="1043"/>
      <c r="AF48" s="1038"/>
      <c r="AG48" s="1039"/>
      <c r="AH48" s="1039"/>
      <c r="AI48" s="1039"/>
      <c r="AJ48" s="1040"/>
      <c r="AK48" s="981"/>
      <c r="AL48" s="972"/>
      <c r="AM48" s="972"/>
      <c r="AN48" s="972"/>
      <c r="AO48" s="972"/>
      <c r="AP48" s="972"/>
      <c r="AQ48" s="972"/>
      <c r="AR48" s="972"/>
      <c r="AS48" s="972"/>
      <c r="AT48" s="972"/>
      <c r="AU48" s="972"/>
      <c r="AV48" s="972"/>
      <c r="AW48" s="972"/>
      <c r="AX48" s="972"/>
      <c r="AY48" s="972"/>
      <c r="AZ48" s="1044"/>
      <c r="BA48" s="1044"/>
      <c r="BB48" s="1044"/>
      <c r="BC48" s="1044"/>
      <c r="BD48" s="1044"/>
      <c r="BE48" s="973"/>
      <c r="BF48" s="973"/>
      <c r="BG48" s="973"/>
      <c r="BH48" s="973"/>
      <c r="BI48" s="974"/>
      <c r="BJ48" s="232"/>
      <c r="BK48" s="232"/>
      <c r="BL48" s="232"/>
      <c r="BM48" s="232"/>
      <c r="BN48" s="232"/>
      <c r="BO48" s="241"/>
      <c r="BP48" s="241"/>
      <c r="BQ48" s="238">
        <v>42</v>
      </c>
      <c r="BR48" s="239"/>
      <c r="BS48" s="994"/>
      <c r="BT48" s="995"/>
      <c r="BU48" s="995"/>
      <c r="BV48" s="995"/>
      <c r="BW48" s="995"/>
      <c r="BX48" s="995"/>
      <c r="BY48" s="995"/>
      <c r="BZ48" s="995"/>
      <c r="CA48" s="995"/>
      <c r="CB48" s="995"/>
      <c r="CC48" s="995"/>
      <c r="CD48" s="995"/>
      <c r="CE48" s="995"/>
      <c r="CF48" s="995"/>
      <c r="CG48" s="1016"/>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230"/>
    </row>
    <row r="49" spans="1:131" ht="26.25" customHeight="1" x14ac:dyDescent="0.15">
      <c r="A49" s="238">
        <v>22</v>
      </c>
      <c r="B49" s="1033"/>
      <c r="C49" s="1034"/>
      <c r="D49" s="1034"/>
      <c r="E49" s="1034"/>
      <c r="F49" s="1034"/>
      <c r="G49" s="1034"/>
      <c r="H49" s="1034"/>
      <c r="I49" s="1034"/>
      <c r="J49" s="1034"/>
      <c r="K49" s="1034"/>
      <c r="L49" s="1034"/>
      <c r="M49" s="1034"/>
      <c r="N49" s="1034"/>
      <c r="O49" s="1034"/>
      <c r="P49" s="1035"/>
      <c r="Q49" s="1041"/>
      <c r="R49" s="1042"/>
      <c r="S49" s="1042"/>
      <c r="T49" s="1042"/>
      <c r="U49" s="1042"/>
      <c r="V49" s="1042"/>
      <c r="W49" s="1042"/>
      <c r="X49" s="1042"/>
      <c r="Y49" s="1042"/>
      <c r="Z49" s="1042"/>
      <c r="AA49" s="1042"/>
      <c r="AB49" s="1042"/>
      <c r="AC49" s="1042"/>
      <c r="AD49" s="1042"/>
      <c r="AE49" s="1043"/>
      <c r="AF49" s="1038"/>
      <c r="AG49" s="1039"/>
      <c r="AH49" s="1039"/>
      <c r="AI49" s="1039"/>
      <c r="AJ49" s="1040"/>
      <c r="AK49" s="981"/>
      <c r="AL49" s="972"/>
      <c r="AM49" s="972"/>
      <c r="AN49" s="972"/>
      <c r="AO49" s="972"/>
      <c r="AP49" s="972"/>
      <c r="AQ49" s="972"/>
      <c r="AR49" s="972"/>
      <c r="AS49" s="972"/>
      <c r="AT49" s="972"/>
      <c r="AU49" s="972"/>
      <c r="AV49" s="972"/>
      <c r="AW49" s="972"/>
      <c r="AX49" s="972"/>
      <c r="AY49" s="972"/>
      <c r="AZ49" s="1044"/>
      <c r="BA49" s="1044"/>
      <c r="BB49" s="1044"/>
      <c r="BC49" s="1044"/>
      <c r="BD49" s="1044"/>
      <c r="BE49" s="973"/>
      <c r="BF49" s="973"/>
      <c r="BG49" s="973"/>
      <c r="BH49" s="973"/>
      <c r="BI49" s="974"/>
      <c r="BJ49" s="232"/>
      <c r="BK49" s="232"/>
      <c r="BL49" s="232"/>
      <c r="BM49" s="232"/>
      <c r="BN49" s="232"/>
      <c r="BO49" s="241"/>
      <c r="BP49" s="241"/>
      <c r="BQ49" s="238">
        <v>43</v>
      </c>
      <c r="BR49" s="239"/>
      <c r="BS49" s="994"/>
      <c r="BT49" s="995"/>
      <c r="BU49" s="995"/>
      <c r="BV49" s="995"/>
      <c r="BW49" s="995"/>
      <c r="BX49" s="995"/>
      <c r="BY49" s="995"/>
      <c r="BZ49" s="995"/>
      <c r="CA49" s="995"/>
      <c r="CB49" s="995"/>
      <c r="CC49" s="995"/>
      <c r="CD49" s="995"/>
      <c r="CE49" s="995"/>
      <c r="CF49" s="995"/>
      <c r="CG49" s="1016"/>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230"/>
    </row>
    <row r="50" spans="1:131" ht="26.25" customHeight="1" x14ac:dyDescent="0.15">
      <c r="A50" s="238">
        <v>23</v>
      </c>
      <c r="B50" s="1033"/>
      <c r="C50" s="1034"/>
      <c r="D50" s="1034"/>
      <c r="E50" s="1034"/>
      <c r="F50" s="1034"/>
      <c r="G50" s="1034"/>
      <c r="H50" s="1034"/>
      <c r="I50" s="1034"/>
      <c r="J50" s="1034"/>
      <c r="K50" s="1034"/>
      <c r="L50" s="1034"/>
      <c r="M50" s="1034"/>
      <c r="N50" s="1034"/>
      <c r="O50" s="1034"/>
      <c r="P50" s="1035"/>
      <c r="Q50" s="1036"/>
      <c r="R50" s="1028"/>
      <c r="S50" s="1028"/>
      <c r="T50" s="1028"/>
      <c r="U50" s="1028"/>
      <c r="V50" s="1028"/>
      <c r="W50" s="1028"/>
      <c r="X50" s="1028"/>
      <c r="Y50" s="1028"/>
      <c r="Z50" s="1028"/>
      <c r="AA50" s="1028"/>
      <c r="AB50" s="1028"/>
      <c r="AC50" s="1028"/>
      <c r="AD50" s="1028"/>
      <c r="AE50" s="1037"/>
      <c r="AF50" s="1038"/>
      <c r="AG50" s="1039"/>
      <c r="AH50" s="1039"/>
      <c r="AI50" s="1039"/>
      <c r="AJ50" s="1040"/>
      <c r="AK50" s="1027"/>
      <c r="AL50" s="1028"/>
      <c r="AM50" s="1028"/>
      <c r="AN50" s="1028"/>
      <c r="AO50" s="1028"/>
      <c r="AP50" s="1028"/>
      <c r="AQ50" s="1028"/>
      <c r="AR50" s="1028"/>
      <c r="AS50" s="1028"/>
      <c r="AT50" s="1028"/>
      <c r="AU50" s="1028"/>
      <c r="AV50" s="1028"/>
      <c r="AW50" s="1028"/>
      <c r="AX50" s="1028"/>
      <c r="AY50" s="1028"/>
      <c r="AZ50" s="1029"/>
      <c r="BA50" s="1029"/>
      <c r="BB50" s="1029"/>
      <c r="BC50" s="1029"/>
      <c r="BD50" s="1029"/>
      <c r="BE50" s="973"/>
      <c r="BF50" s="973"/>
      <c r="BG50" s="973"/>
      <c r="BH50" s="973"/>
      <c r="BI50" s="974"/>
      <c r="BJ50" s="232"/>
      <c r="BK50" s="232"/>
      <c r="BL50" s="232"/>
      <c r="BM50" s="232"/>
      <c r="BN50" s="232"/>
      <c r="BO50" s="241"/>
      <c r="BP50" s="241"/>
      <c r="BQ50" s="238">
        <v>44</v>
      </c>
      <c r="BR50" s="239"/>
      <c r="BS50" s="994"/>
      <c r="BT50" s="995"/>
      <c r="BU50" s="995"/>
      <c r="BV50" s="995"/>
      <c r="BW50" s="995"/>
      <c r="BX50" s="995"/>
      <c r="BY50" s="995"/>
      <c r="BZ50" s="995"/>
      <c r="CA50" s="995"/>
      <c r="CB50" s="995"/>
      <c r="CC50" s="995"/>
      <c r="CD50" s="995"/>
      <c r="CE50" s="995"/>
      <c r="CF50" s="995"/>
      <c r="CG50" s="1016"/>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230"/>
    </row>
    <row r="51" spans="1:131" ht="26.25" customHeight="1" x14ac:dyDescent="0.15">
      <c r="A51" s="238">
        <v>24</v>
      </c>
      <c r="B51" s="1033"/>
      <c r="C51" s="1034"/>
      <c r="D51" s="1034"/>
      <c r="E51" s="1034"/>
      <c r="F51" s="1034"/>
      <c r="G51" s="1034"/>
      <c r="H51" s="1034"/>
      <c r="I51" s="1034"/>
      <c r="J51" s="1034"/>
      <c r="K51" s="1034"/>
      <c r="L51" s="1034"/>
      <c r="M51" s="1034"/>
      <c r="N51" s="1034"/>
      <c r="O51" s="1034"/>
      <c r="P51" s="1035"/>
      <c r="Q51" s="1036"/>
      <c r="R51" s="1028"/>
      <c r="S51" s="1028"/>
      <c r="T51" s="1028"/>
      <c r="U51" s="1028"/>
      <c r="V51" s="1028"/>
      <c r="W51" s="1028"/>
      <c r="X51" s="1028"/>
      <c r="Y51" s="1028"/>
      <c r="Z51" s="1028"/>
      <c r="AA51" s="1028"/>
      <c r="AB51" s="1028"/>
      <c r="AC51" s="1028"/>
      <c r="AD51" s="1028"/>
      <c r="AE51" s="1037"/>
      <c r="AF51" s="1038"/>
      <c r="AG51" s="1039"/>
      <c r="AH51" s="1039"/>
      <c r="AI51" s="1039"/>
      <c r="AJ51" s="1040"/>
      <c r="AK51" s="1027"/>
      <c r="AL51" s="1028"/>
      <c r="AM51" s="1028"/>
      <c r="AN51" s="1028"/>
      <c r="AO51" s="1028"/>
      <c r="AP51" s="1028"/>
      <c r="AQ51" s="1028"/>
      <c r="AR51" s="1028"/>
      <c r="AS51" s="1028"/>
      <c r="AT51" s="1028"/>
      <c r="AU51" s="1028"/>
      <c r="AV51" s="1028"/>
      <c r="AW51" s="1028"/>
      <c r="AX51" s="1028"/>
      <c r="AY51" s="1028"/>
      <c r="AZ51" s="1029"/>
      <c r="BA51" s="1029"/>
      <c r="BB51" s="1029"/>
      <c r="BC51" s="1029"/>
      <c r="BD51" s="1029"/>
      <c r="BE51" s="973"/>
      <c r="BF51" s="973"/>
      <c r="BG51" s="973"/>
      <c r="BH51" s="973"/>
      <c r="BI51" s="974"/>
      <c r="BJ51" s="232"/>
      <c r="BK51" s="232"/>
      <c r="BL51" s="232"/>
      <c r="BM51" s="232"/>
      <c r="BN51" s="232"/>
      <c r="BO51" s="241"/>
      <c r="BP51" s="241"/>
      <c r="BQ51" s="238">
        <v>45</v>
      </c>
      <c r="BR51" s="239"/>
      <c r="BS51" s="994"/>
      <c r="BT51" s="995"/>
      <c r="BU51" s="995"/>
      <c r="BV51" s="995"/>
      <c r="BW51" s="995"/>
      <c r="BX51" s="995"/>
      <c r="BY51" s="995"/>
      <c r="BZ51" s="995"/>
      <c r="CA51" s="995"/>
      <c r="CB51" s="995"/>
      <c r="CC51" s="995"/>
      <c r="CD51" s="995"/>
      <c r="CE51" s="995"/>
      <c r="CF51" s="995"/>
      <c r="CG51" s="1016"/>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230"/>
    </row>
    <row r="52" spans="1:131" ht="26.25" customHeight="1" x14ac:dyDescent="0.15">
      <c r="A52" s="238">
        <v>25</v>
      </c>
      <c r="B52" s="1033"/>
      <c r="C52" s="1034"/>
      <c r="D52" s="1034"/>
      <c r="E52" s="1034"/>
      <c r="F52" s="1034"/>
      <c r="G52" s="1034"/>
      <c r="H52" s="1034"/>
      <c r="I52" s="1034"/>
      <c r="J52" s="1034"/>
      <c r="K52" s="1034"/>
      <c r="L52" s="1034"/>
      <c r="M52" s="1034"/>
      <c r="N52" s="1034"/>
      <c r="O52" s="1034"/>
      <c r="P52" s="1035"/>
      <c r="Q52" s="1036"/>
      <c r="R52" s="1028"/>
      <c r="S52" s="1028"/>
      <c r="T52" s="1028"/>
      <c r="U52" s="1028"/>
      <c r="V52" s="1028"/>
      <c r="W52" s="1028"/>
      <c r="X52" s="1028"/>
      <c r="Y52" s="1028"/>
      <c r="Z52" s="1028"/>
      <c r="AA52" s="1028"/>
      <c r="AB52" s="1028"/>
      <c r="AC52" s="1028"/>
      <c r="AD52" s="1028"/>
      <c r="AE52" s="1037"/>
      <c r="AF52" s="1038"/>
      <c r="AG52" s="1039"/>
      <c r="AH52" s="1039"/>
      <c r="AI52" s="1039"/>
      <c r="AJ52" s="1040"/>
      <c r="AK52" s="1027"/>
      <c r="AL52" s="1028"/>
      <c r="AM52" s="1028"/>
      <c r="AN52" s="1028"/>
      <c r="AO52" s="1028"/>
      <c r="AP52" s="1028"/>
      <c r="AQ52" s="1028"/>
      <c r="AR52" s="1028"/>
      <c r="AS52" s="1028"/>
      <c r="AT52" s="1028"/>
      <c r="AU52" s="1028"/>
      <c r="AV52" s="1028"/>
      <c r="AW52" s="1028"/>
      <c r="AX52" s="1028"/>
      <c r="AY52" s="1028"/>
      <c r="AZ52" s="1029"/>
      <c r="BA52" s="1029"/>
      <c r="BB52" s="1029"/>
      <c r="BC52" s="1029"/>
      <c r="BD52" s="1029"/>
      <c r="BE52" s="973"/>
      <c r="BF52" s="973"/>
      <c r="BG52" s="973"/>
      <c r="BH52" s="973"/>
      <c r="BI52" s="974"/>
      <c r="BJ52" s="232"/>
      <c r="BK52" s="232"/>
      <c r="BL52" s="232"/>
      <c r="BM52" s="232"/>
      <c r="BN52" s="232"/>
      <c r="BO52" s="241"/>
      <c r="BP52" s="241"/>
      <c r="BQ52" s="238">
        <v>46</v>
      </c>
      <c r="BR52" s="239"/>
      <c r="BS52" s="994"/>
      <c r="BT52" s="995"/>
      <c r="BU52" s="995"/>
      <c r="BV52" s="995"/>
      <c r="BW52" s="995"/>
      <c r="BX52" s="995"/>
      <c r="BY52" s="995"/>
      <c r="BZ52" s="995"/>
      <c r="CA52" s="995"/>
      <c r="CB52" s="995"/>
      <c r="CC52" s="995"/>
      <c r="CD52" s="995"/>
      <c r="CE52" s="995"/>
      <c r="CF52" s="995"/>
      <c r="CG52" s="1016"/>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230"/>
    </row>
    <row r="53" spans="1:131" ht="26.25" customHeight="1" x14ac:dyDescent="0.15">
      <c r="A53" s="238">
        <v>26</v>
      </c>
      <c r="B53" s="1033"/>
      <c r="C53" s="1034"/>
      <c r="D53" s="1034"/>
      <c r="E53" s="1034"/>
      <c r="F53" s="1034"/>
      <c r="G53" s="1034"/>
      <c r="H53" s="1034"/>
      <c r="I53" s="1034"/>
      <c r="J53" s="1034"/>
      <c r="K53" s="1034"/>
      <c r="L53" s="1034"/>
      <c r="M53" s="1034"/>
      <c r="N53" s="1034"/>
      <c r="O53" s="1034"/>
      <c r="P53" s="1035"/>
      <c r="Q53" s="1036"/>
      <c r="R53" s="1028"/>
      <c r="S53" s="1028"/>
      <c r="T53" s="1028"/>
      <c r="U53" s="1028"/>
      <c r="V53" s="1028"/>
      <c r="W53" s="1028"/>
      <c r="X53" s="1028"/>
      <c r="Y53" s="1028"/>
      <c r="Z53" s="1028"/>
      <c r="AA53" s="1028"/>
      <c r="AB53" s="1028"/>
      <c r="AC53" s="1028"/>
      <c r="AD53" s="1028"/>
      <c r="AE53" s="1037"/>
      <c r="AF53" s="1038"/>
      <c r="AG53" s="1039"/>
      <c r="AH53" s="1039"/>
      <c r="AI53" s="1039"/>
      <c r="AJ53" s="1040"/>
      <c r="AK53" s="1027"/>
      <c r="AL53" s="1028"/>
      <c r="AM53" s="1028"/>
      <c r="AN53" s="1028"/>
      <c r="AO53" s="1028"/>
      <c r="AP53" s="1028"/>
      <c r="AQ53" s="1028"/>
      <c r="AR53" s="1028"/>
      <c r="AS53" s="1028"/>
      <c r="AT53" s="1028"/>
      <c r="AU53" s="1028"/>
      <c r="AV53" s="1028"/>
      <c r="AW53" s="1028"/>
      <c r="AX53" s="1028"/>
      <c r="AY53" s="1028"/>
      <c r="AZ53" s="1029"/>
      <c r="BA53" s="1029"/>
      <c r="BB53" s="1029"/>
      <c r="BC53" s="1029"/>
      <c r="BD53" s="1029"/>
      <c r="BE53" s="973"/>
      <c r="BF53" s="973"/>
      <c r="BG53" s="973"/>
      <c r="BH53" s="973"/>
      <c r="BI53" s="974"/>
      <c r="BJ53" s="232"/>
      <c r="BK53" s="232"/>
      <c r="BL53" s="232"/>
      <c r="BM53" s="232"/>
      <c r="BN53" s="232"/>
      <c r="BO53" s="241"/>
      <c r="BP53" s="241"/>
      <c r="BQ53" s="238">
        <v>47</v>
      </c>
      <c r="BR53" s="239"/>
      <c r="BS53" s="994"/>
      <c r="BT53" s="995"/>
      <c r="BU53" s="995"/>
      <c r="BV53" s="995"/>
      <c r="BW53" s="995"/>
      <c r="BX53" s="995"/>
      <c r="BY53" s="995"/>
      <c r="BZ53" s="995"/>
      <c r="CA53" s="995"/>
      <c r="CB53" s="995"/>
      <c r="CC53" s="995"/>
      <c r="CD53" s="995"/>
      <c r="CE53" s="995"/>
      <c r="CF53" s="995"/>
      <c r="CG53" s="1016"/>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230"/>
    </row>
    <row r="54" spans="1:131" ht="26.25" customHeight="1" x14ac:dyDescent="0.15">
      <c r="A54" s="238">
        <v>27</v>
      </c>
      <c r="B54" s="1033"/>
      <c r="C54" s="1034"/>
      <c r="D54" s="1034"/>
      <c r="E54" s="1034"/>
      <c r="F54" s="1034"/>
      <c r="G54" s="1034"/>
      <c r="H54" s="1034"/>
      <c r="I54" s="1034"/>
      <c r="J54" s="1034"/>
      <c r="K54" s="1034"/>
      <c r="L54" s="1034"/>
      <c r="M54" s="1034"/>
      <c r="N54" s="1034"/>
      <c r="O54" s="1034"/>
      <c r="P54" s="1035"/>
      <c r="Q54" s="1036"/>
      <c r="R54" s="1028"/>
      <c r="S54" s="1028"/>
      <c r="T54" s="1028"/>
      <c r="U54" s="1028"/>
      <c r="V54" s="1028"/>
      <c r="W54" s="1028"/>
      <c r="X54" s="1028"/>
      <c r="Y54" s="1028"/>
      <c r="Z54" s="1028"/>
      <c r="AA54" s="1028"/>
      <c r="AB54" s="1028"/>
      <c r="AC54" s="1028"/>
      <c r="AD54" s="1028"/>
      <c r="AE54" s="1037"/>
      <c r="AF54" s="1038"/>
      <c r="AG54" s="1039"/>
      <c r="AH54" s="1039"/>
      <c r="AI54" s="1039"/>
      <c r="AJ54" s="1040"/>
      <c r="AK54" s="1027"/>
      <c r="AL54" s="1028"/>
      <c r="AM54" s="1028"/>
      <c r="AN54" s="1028"/>
      <c r="AO54" s="1028"/>
      <c r="AP54" s="1028"/>
      <c r="AQ54" s="1028"/>
      <c r="AR54" s="1028"/>
      <c r="AS54" s="1028"/>
      <c r="AT54" s="1028"/>
      <c r="AU54" s="1028"/>
      <c r="AV54" s="1028"/>
      <c r="AW54" s="1028"/>
      <c r="AX54" s="1028"/>
      <c r="AY54" s="1028"/>
      <c r="AZ54" s="1029"/>
      <c r="BA54" s="1029"/>
      <c r="BB54" s="1029"/>
      <c r="BC54" s="1029"/>
      <c r="BD54" s="1029"/>
      <c r="BE54" s="973"/>
      <c r="BF54" s="973"/>
      <c r="BG54" s="973"/>
      <c r="BH54" s="973"/>
      <c r="BI54" s="974"/>
      <c r="BJ54" s="232"/>
      <c r="BK54" s="232"/>
      <c r="BL54" s="232"/>
      <c r="BM54" s="232"/>
      <c r="BN54" s="232"/>
      <c r="BO54" s="241"/>
      <c r="BP54" s="241"/>
      <c r="BQ54" s="238">
        <v>48</v>
      </c>
      <c r="BR54" s="239"/>
      <c r="BS54" s="994"/>
      <c r="BT54" s="995"/>
      <c r="BU54" s="995"/>
      <c r="BV54" s="995"/>
      <c r="BW54" s="995"/>
      <c r="BX54" s="995"/>
      <c r="BY54" s="995"/>
      <c r="BZ54" s="995"/>
      <c r="CA54" s="995"/>
      <c r="CB54" s="995"/>
      <c r="CC54" s="995"/>
      <c r="CD54" s="995"/>
      <c r="CE54" s="995"/>
      <c r="CF54" s="995"/>
      <c r="CG54" s="1016"/>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230"/>
    </row>
    <row r="55" spans="1:131" ht="26.25" customHeight="1" x14ac:dyDescent="0.15">
      <c r="A55" s="238">
        <v>28</v>
      </c>
      <c r="B55" s="1033"/>
      <c r="C55" s="1034"/>
      <c r="D55" s="1034"/>
      <c r="E55" s="1034"/>
      <c r="F55" s="1034"/>
      <c r="G55" s="1034"/>
      <c r="H55" s="1034"/>
      <c r="I55" s="1034"/>
      <c r="J55" s="1034"/>
      <c r="K55" s="1034"/>
      <c r="L55" s="1034"/>
      <c r="M55" s="1034"/>
      <c r="N55" s="1034"/>
      <c r="O55" s="1034"/>
      <c r="P55" s="1035"/>
      <c r="Q55" s="1036"/>
      <c r="R55" s="1028"/>
      <c r="S55" s="1028"/>
      <c r="T55" s="1028"/>
      <c r="U55" s="1028"/>
      <c r="V55" s="1028"/>
      <c r="W55" s="1028"/>
      <c r="X55" s="1028"/>
      <c r="Y55" s="1028"/>
      <c r="Z55" s="1028"/>
      <c r="AA55" s="1028"/>
      <c r="AB55" s="1028"/>
      <c r="AC55" s="1028"/>
      <c r="AD55" s="1028"/>
      <c r="AE55" s="1037"/>
      <c r="AF55" s="1038"/>
      <c r="AG55" s="1039"/>
      <c r="AH55" s="1039"/>
      <c r="AI55" s="1039"/>
      <c r="AJ55" s="1040"/>
      <c r="AK55" s="1027"/>
      <c r="AL55" s="1028"/>
      <c r="AM55" s="1028"/>
      <c r="AN55" s="1028"/>
      <c r="AO55" s="1028"/>
      <c r="AP55" s="1028"/>
      <c r="AQ55" s="1028"/>
      <c r="AR55" s="1028"/>
      <c r="AS55" s="1028"/>
      <c r="AT55" s="1028"/>
      <c r="AU55" s="1028"/>
      <c r="AV55" s="1028"/>
      <c r="AW55" s="1028"/>
      <c r="AX55" s="1028"/>
      <c r="AY55" s="1028"/>
      <c r="AZ55" s="1029"/>
      <c r="BA55" s="1029"/>
      <c r="BB55" s="1029"/>
      <c r="BC55" s="1029"/>
      <c r="BD55" s="1029"/>
      <c r="BE55" s="973"/>
      <c r="BF55" s="973"/>
      <c r="BG55" s="973"/>
      <c r="BH55" s="973"/>
      <c r="BI55" s="974"/>
      <c r="BJ55" s="232"/>
      <c r="BK55" s="232"/>
      <c r="BL55" s="232"/>
      <c r="BM55" s="232"/>
      <c r="BN55" s="232"/>
      <c r="BO55" s="241"/>
      <c r="BP55" s="241"/>
      <c r="BQ55" s="238">
        <v>49</v>
      </c>
      <c r="BR55" s="239"/>
      <c r="BS55" s="994"/>
      <c r="BT55" s="995"/>
      <c r="BU55" s="995"/>
      <c r="BV55" s="995"/>
      <c r="BW55" s="995"/>
      <c r="BX55" s="995"/>
      <c r="BY55" s="995"/>
      <c r="BZ55" s="995"/>
      <c r="CA55" s="995"/>
      <c r="CB55" s="995"/>
      <c r="CC55" s="995"/>
      <c r="CD55" s="995"/>
      <c r="CE55" s="995"/>
      <c r="CF55" s="995"/>
      <c r="CG55" s="1016"/>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230"/>
    </row>
    <row r="56" spans="1:131" ht="26.25" customHeight="1" x14ac:dyDescent="0.15">
      <c r="A56" s="238">
        <v>29</v>
      </c>
      <c r="B56" s="1033"/>
      <c r="C56" s="1034"/>
      <c r="D56" s="1034"/>
      <c r="E56" s="1034"/>
      <c r="F56" s="1034"/>
      <c r="G56" s="1034"/>
      <c r="H56" s="1034"/>
      <c r="I56" s="1034"/>
      <c r="J56" s="1034"/>
      <c r="K56" s="1034"/>
      <c r="L56" s="1034"/>
      <c r="M56" s="1034"/>
      <c r="N56" s="1034"/>
      <c r="O56" s="1034"/>
      <c r="P56" s="1035"/>
      <c r="Q56" s="1036"/>
      <c r="R56" s="1028"/>
      <c r="S56" s="1028"/>
      <c r="T56" s="1028"/>
      <c r="U56" s="1028"/>
      <c r="V56" s="1028"/>
      <c r="W56" s="1028"/>
      <c r="X56" s="1028"/>
      <c r="Y56" s="1028"/>
      <c r="Z56" s="1028"/>
      <c r="AA56" s="1028"/>
      <c r="AB56" s="1028"/>
      <c r="AC56" s="1028"/>
      <c r="AD56" s="1028"/>
      <c r="AE56" s="1037"/>
      <c r="AF56" s="1038"/>
      <c r="AG56" s="1039"/>
      <c r="AH56" s="1039"/>
      <c r="AI56" s="1039"/>
      <c r="AJ56" s="1040"/>
      <c r="AK56" s="1027"/>
      <c r="AL56" s="1028"/>
      <c r="AM56" s="1028"/>
      <c r="AN56" s="1028"/>
      <c r="AO56" s="1028"/>
      <c r="AP56" s="1028"/>
      <c r="AQ56" s="1028"/>
      <c r="AR56" s="1028"/>
      <c r="AS56" s="1028"/>
      <c r="AT56" s="1028"/>
      <c r="AU56" s="1028"/>
      <c r="AV56" s="1028"/>
      <c r="AW56" s="1028"/>
      <c r="AX56" s="1028"/>
      <c r="AY56" s="1028"/>
      <c r="AZ56" s="1029"/>
      <c r="BA56" s="1029"/>
      <c r="BB56" s="1029"/>
      <c r="BC56" s="1029"/>
      <c r="BD56" s="1029"/>
      <c r="BE56" s="973"/>
      <c r="BF56" s="973"/>
      <c r="BG56" s="973"/>
      <c r="BH56" s="973"/>
      <c r="BI56" s="974"/>
      <c r="BJ56" s="232"/>
      <c r="BK56" s="232"/>
      <c r="BL56" s="232"/>
      <c r="BM56" s="232"/>
      <c r="BN56" s="232"/>
      <c r="BO56" s="241"/>
      <c r="BP56" s="241"/>
      <c r="BQ56" s="238">
        <v>50</v>
      </c>
      <c r="BR56" s="239"/>
      <c r="BS56" s="994"/>
      <c r="BT56" s="995"/>
      <c r="BU56" s="995"/>
      <c r="BV56" s="995"/>
      <c r="BW56" s="995"/>
      <c r="BX56" s="995"/>
      <c r="BY56" s="995"/>
      <c r="BZ56" s="995"/>
      <c r="CA56" s="995"/>
      <c r="CB56" s="995"/>
      <c r="CC56" s="995"/>
      <c r="CD56" s="995"/>
      <c r="CE56" s="995"/>
      <c r="CF56" s="995"/>
      <c r="CG56" s="1016"/>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230"/>
    </row>
    <row r="57" spans="1:131" ht="26.25" customHeight="1" x14ac:dyDescent="0.15">
      <c r="A57" s="238">
        <v>30</v>
      </c>
      <c r="B57" s="1033"/>
      <c r="C57" s="1034"/>
      <c r="D57" s="1034"/>
      <c r="E57" s="1034"/>
      <c r="F57" s="1034"/>
      <c r="G57" s="1034"/>
      <c r="H57" s="1034"/>
      <c r="I57" s="1034"/>
      <c r="J57" s="1034"/>
      <c r="K57" s="1034"/>
      <c r="L57" s="1034"/>
      <c r="M57" s="1034"/>
      <c r="N57" s="1034"/>
      <c r="O57" s="1034"/>
      <c r="P57" s="1035"/>
      <c r="Q57" s="1036"/>
      <c r="R57" s="1028"/>
      <c r="S57" s="1028"/>
      <c r="T57" s="1028"/>
      <c r="U57" s="1028"/>
      <c r="V57" s="1028"/>
      <c r="W57" s="1028"/>
      <c r="X57" s="1028"/>
      <c r="Y57" s="1028"/>
      <c r="Z57" s="1028"/>
      <c r="AA57" s="1028"/>
      <c r="AB57" s="1028"/>
      <c r="AC57" s="1028"/>
      <c r="AD57" s="1028"/>
      <c r="AE57" s="1037"/>
      <c r="AF57" s="1038"/>
      <c r="AG57" s="1039"/>
      <c r="AH57" s="1039"/>
      <c r="AI57" s="1039"/>
      <c r="AJ57" s="1040"/>
      <c r="AK57" s="1027"/>
      <c r="AL57" s="1028"/>
      <c r="AM57" s="1028"/>
      <c r="AN57" s="1028"/>
      <c r="AO57" s="1028"/>
      <c r="AP57" s="1028"/>
      <c r="AQ57" s="1028"/>
      <c r="AR57" s="1028"/>
      <c r="AS57" s="1028"/>
      <c r="AT57" s="1028"/>
      <c r="AU57" s="1028"/>
      <c r="AV57" s="1028"/>
      <c r="AW57" s="1028"/>
      <c r="AX57" s="1028"/>
      <c r="AY57" s="1028"/>
      <c r="AZ57" s="1029"/>
      <c r="BA57" s="1029"/>
      <c r="BB57" s="1029"/>
      <c r="BC57" s="1029"/>
      <c r="BD57" s="1029"/>
      <c r="BE57" s="973"/>
      <c r="BF57" s="973"/>
      <c r="BG57" s="973"/>
      <c r="BH57" s="973"/>
      <c r="BI57" s="974"/>
      <c r="BJ57" s="232"/>
      <c r="BK57" s="232"/>
      <c r="BL57" s="232"/>
      <c r="BM57" s="232"/>
      <c r="BN57" s="232"/>
      <c r="BO57" s="241"/>
      <c r="BP57" s="241"/>
      <c r="BQ57" s="238">
        <v>51</v>
      </c>
      <c r="BR57" s="239"/>
      <c r="BS57" s="994"/>
      <c r="BT57" s="995"/>
      <c r="BU57" s="995"/>
      <c r="BV57" s="995"/>
      <c r="BW57" s="995"/>
      <c r="BX57" s="995"/>
      <c r="BY57" s="995"/>
      <c r="BZ57" s="995"/>
      <c r="CA57" s="995"/>
      <c r="CB57" s="995"/>
      <c r="CC57" s="995"/>
      <c r="CD57" s="995"/>
      <c r="CE57" s="995"/>
      <c r="CF57" s="995"/>
      <c r="CG57" s="1016"/>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230"/>
    </row>
    <row r="58" spans="1:131" ht="26.25" customHeight="1" x14ac:dyDescent="0.15">
      <c r="A58" s="238">
        <v>31</v>
      </c>
      <c r="B58" s="1033"/>
      <c r="C58" s="1034"/>
      <c r="D58" s="1034"/>
      <c r="E58" s="1034"/>
      <c r="F58" s="1034"/>
      <c r="G58" s="1034"/>
      <c r="H58" s="1034"/>
      <c r="I58" s="1034"/>
      <c r="J58" s="1034"/>
      <c r="K58" s="1034"/>
      <c r="L58" s="1034"/>
      <c r="M58" s="1034"/>
      <c r="N58" s="1034"/>
      <c r="O58" s="1034"/>
      <c r="P58" s="1035"/>
      <c r="Q58" s="1036"/>
      <c r="R58" s="1028"/>
      <c r="S58" s="1028"/>
      <c r="T58" s="1028"/>
      <c r="U58" s="1028"/>
      <c r="V58" s="1028"/>
      <c r="W58" s="1028"/>
      <c r="X58" s="1028"/>
      <c r="Y58" s="1028"/>
      <c r="Z58" s="1028"/>
      <c r="AA58" s="1028"/>
      <c r="AB58" s="1028"/>
      <c r="AC58" s="1028"/>
      <c r="AD58" s="1028"/>
      <c r="AE58" s="1037"/>
      <c r="AF58" s="1038"/>
      <c r="AG58" s="1039"/>
      <c r="AH58" s="1039"/>
      <c r="AI58" s="1039"/>
      <c r="AJ58" s="1040"/>
      <c r="AK58" s="1027"/>
      <c r="AL58" s="1028"/>
      <c r="AM58" s="1028"/>
      <c r="AN58" s="1028"/>
      <c r="AO58" s="1028"/>
      <c r="AP58" s="1028"/>
      <c r="AQ58" s="1028"/>
      <c r="AR58" s="1028"/>
      <c r="AS58" s="1028"/>
      <c r="AT58" s="1028"/>
      <c r="AU58" s="1028"/>
      <c r="AV58" s="1028"/>
      <c r="AW58" s="1028"/>
      <c r="AX58" s="1028"/>
      <c r="AY58" s="1028"/>
      <c r="AZ58" s="1029"/>
      <c r="BA58" s="1029"/>
      <c r="BB58" s="1029"/>
      <c r="BC58" s="1029"/>
      <c r="BD58" s="1029"/>
      <c r="BE58" s="973"/>
      <c r="BF58" s="973"/>
      <c r="BG58" s="973"/>
      <c r="BH58" s="973"/>
      <c r="BI58" s="974"/>
      <c r="BJ58" s="232"/>
      <c r="BK58" s="232"/>
      <c r="BL58" s="232"/>
      <c r="BM58" s="232"/>
      <c r="BN58" s="232"/>
      <c r="BO58" s="241"/>
      <c r="BP58" s="241"/>
      <c r="BQ58" s="238">
        <v>52</v>
      </c>
      <c r="BR58" s="239"/>
      <c r="BS58" s="994"/>
      <c r="BT58" s="995"/>
      <c r="BU58" s="995"/>
      <c r="BV58" s="995"/>
      <c r="BW58" s="995"/>
      <c r="BX58" s="995"/>
      <c r="BY58" s="995"/>
      <c r="BZ58" s="995"/>
      <c r="CA58" s="995"/>
      <c r="CB58" s="995"/>
      <c r="CC58" s="995"/>
      <c r="CD58" s="995"/>
      <c r="CE58" s="995"/>
      <c r="CF58" s="995"/>
      <c r="CG58" s="1016"/>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230"/>
    </row>
    <row r="59" spans="1:131" ht="26.25" customHeight="1" x14ac:dyDescent="0.15">
      <c r="A59" s="238">
        <v>32</v>
      </c>
      <c r="B59" s="1033"/>
      <c r="C59" s="1034"/>
      <c r="D59" s="1034"/>
      <c r="E59" s="1034"/>
      <c r="F59" s="1034"/>
      <c r="G59" s="1034"/>
      <c r="H59" s="1034"/>
      <c r="I59" s="1034"/>
      <c r="J59" s="1034"/>
      <c r="K59" s="1034"/>
      <c r="L59" s="1034"/>
      <c r="M59" s="1034"/>
      <c r="N59" s="1034"/>
      <c r="O59" s="1034"/>
      <c r="P59" s="1035"/>
      <c r="Q59" s="1036"/>
      <c r="R59" s="1028"/>
      <c r="S59" s="1028"/>
      <c r="T59" s="1028"/>
      <c r="U59" s="1028"/>
      <c r="V59" s="1028"/>
      <c r="W59" s="1028"/>
      <c r="X59" s="1028"/>
      <c r="Y59" s="1028"/>
      <c r="Z59" s="1028"/>
      <c r="AA59" s="1028"/>
      <c r="AB59" s="1028"/>
      <c r="AC59" s="1028"/>
      <c r="AD59" s="1028"/>
      <c r="AE59" s="1037"/>
      <c r="AF59" s="1038"/>
      <c r="AG59" s="1039"/>
      <c r="AH59" s="1039"/>
      <c r="AI59" s="1039"/>
      <c r="AJ59" s="1040"/>
      <c r="AK59" s="1027"/>
      <c r="AL59" s="1028"/>
      <c r="AM59" s="1028"/>
      <c r="AN59" s="1028"/>
      <c r="AO59" s="1028"/>
      <c r="AP59" s="1028"/>
      <c r="AQ59" s="1028"/>
      <c r="AR59" s="1028"/>
      <c r="AS59" s="1028"/>
      <c r="AT59" s="1028"/>
      <c r="AU59" s="1028"/>
      <c r="AV59" s="1028"/>
      <c r="AW59" s="1028"/>
      <c r="AX59" s="1028"/>
      <c r="AY59" s="1028"/>
      <c r="AZ59" s="1029"/>
      <c r="BA59" s="1029"/>
      <c r="BB59" s="1029"/>
      <c r="BC59" s="1029"/>
      <c r="BD59" s="1029"/>
      <c r="BE59" s="973"/>
      <c r="BF59" s="973"/>
      <c r="BG59" s="973"/>
      <c r="BH59" s="973"/>
      <c r="BI59" s="974"/>
      <c r="BJ59" s="232"/>
      <c r="BK59" s="232"/>
      <c r="BL59" s="232"/>
      <c r="BM59" s="232"/>
      <c r="BN59" s="232"/>
      <c r="BO59" s="241"/>
      <c r="BP59" s="241"/>
      <c r="BQ59" s="238">
        <v>53</v>
      </c>
      <c r="BR59" s="239"/>
      <c r="BS59" s="994"/>
      <c r="BT59" s="995"/>
      <c r="BU59" s="995"/>
      <c r="BV59" s="995"/>
      <c r="BW59" s="995"/>
      <c r="BX59" s="995"/>
      <c r="BY59" s="995"/>
      <c r="BZ59" s="995"/>
      <c r="CA59" s="995"/>
      <c r="CB59" s="995"/>
      <c r="CC59" s="995"/>
      <c r="CD59" s="995"/>
      <c r="CE59" s="995"/>
      <c r="CF59" s="995"/>
      <c r="CG59" s="1016"/>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230"/>
    </row>
    <row r="60" spans="1:131" ht="26.25" customHeight="1" x14ac:dyDescent="0.15">
      <c r="A60" s="238">
        <v>33</v>
      </c>
      <c r="B60" s="1033"/>
      <c r="C60" s="1034"/>
      <c r="D60" s="1034"/>
      <c r="E60" s="1034"/>
      <c r="F60" s="1034"/>
      <c r="G60" s="1034"/>
      <c r="H60" s="1034"/>
      <c r="I60" s="1034"/>
      <c r="J60" s="1034"/>
      <c r="K60" s="1034"/>
      <c r="L60" s="1034"/>
      <c r="M60" s="1034"/>
      <c r="N60" s="1034"/>
      <c r="O60" s="1034"/>
      <c r="P60" s="1035"/>
      <c r="Q60" s="1036"/>
      <c r="R60" s="1028"/>
      <c r="S60" s="1028"/>
      <c r="T60" s="1028"/>
      <c r="U60" s="1028"/>
      <c r="V60" s="1028"/>
      <c r="W60" s="1028"/>
      <c r="X60" s="1028"/>
      <c r="Y60" s="1028"/>
      <c r="Z60" s="1028"/>
      <c r="AA60" s="1028"/>
      <c r="AB60" s="1028"/>
      <c r="AC60" s="1028"/>
      <c r="AD60" s="1028"/>
      <c r="AE60" s="1037"/>
      <c r="AF60" s="1038"/>
      <c r="AG60" s="1039"/>
      <c r="AH60" s="1039"/>
      <c r="AI60" s="1039"/>
      <c r="AJ60" s="1040"/>
      <c r="AK60" s="1027"/>
      <c r="AL60" s="1028"/>
      <c r="AM60" s="1028"/>
      <c r="AN60" s="1028"/>
      <c r="AO60" s="1028"/>
      <c r="AP60" s="1028"/>
      <c r="AQ60" s="1028"/>
      <c r="AR60" s="1028"/>
      <c r="AS60" s="1028"/>
      <c r="AT60" s="1028"/>
      <c r="AU60" s="1028"/>
      <c r="AV60" s="1028"/>
      <c r="AW60" s="1028"/>
      <c r="AX60" s="1028"/>
      <c r="AY60" s="1028"/>
      <c r="AZ60" s="1029"/>
      <c r="BA60" s="1029"/>
      <c r="BB60" s="1029"/>
      <c r="BC60" s="1029"/>
      <c r="BD60" s="1029"/>
      <c r="BE60" s="973"/>
      <c r="BF60" s="973"/>
      <c r="BG60" s="973"/>
      <c r="BH60" s="973"/>
      <c r="BI60" s="974"/>
      <c r="BJ60" s="232"/>
      <c r="BK60" s="232"/>
      <c r="BL60" s="232"/>
      <c r="BM60" s="232"/>
      <c r="BN60" s="232"/>
      <c r="BO60" s="241"/>
      <c r="BP60" s="241"/>
      <c r="BQ60" s="238">
        <v>54</v>
      </c>
      <c r="BR60" s="239"/>
      <c r="BS60" s="994"/>
      <c r="BT60" s="995"/>
      <c r="BU60" s="995"/>
      <c r="BV60" s="995"/>
      <c r="BW60" s="995"/>
      <c r="BX60" s="995"/>
      <c r="BY60" s="995"/>
      <c r="BZ60" s="995"/>
      <c r="CA60" s="995"/>
      <c r="CB60" s="995"/>
      <c r="CC60" s="995"/>
      <c r="CD60" s="995"/>
      <c r="CE60" s="995"/>
      <c r="CF60" s="995"/>
      <c r="CG60" s="1016"/>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230"/>
    </row>
    <row r="61" spans="1:131" ht="26.25" customHeight="1" thickBot="1" x14ac:dyDescent="0.2">
      <c r="A61" s="238">
        <v>34</v>
      </c>
      <c r="B61" s="1033"/>
      <c r="C61" s="1034"/>
      <c r="D61" s="1034"/>
      <c r="E61" s="1034"/>
      <c r="F61" s="1034"/>
      <c r="G61" s="1034"/>
      <c r="H61" s="1034"/>
      <c r="I61" s="1034"/>
      <c r="J61" s="1034"/>
      <c r="K61" s="1034"/>
      <c r="L61" s="1034"/>
      <c r="M61" s="1034"/>
      <c r="N61" s="1034"/>
      <c r="O61" s="1034"/>
      <c r="P61" s="1035"/>
      <c r="Q61" s="1036"/>
      <c r="R61" s="1028"/>
      <c r="S61" s="1028"/>
      <c r="T61" s="1028"/>
      <c r="U61" s="1028"/>
      <c r="V61" s="1028"/>
      <c r="W61" s="1028"/>
      <c r="X61" s="1028"/>
      <c r="Y61" s="1028"/>
      <c r="Z61" s="1028"/>
      <c r="AA61" s="1028"/>
      <c r="AB61" s="1028"/>
      <c r="AC61" s="1028"/>
      <c r="AD61" s="1028"/>
      <c r="AE61" s="1037"/>
      <c r="AF61" s="1038"/>
      <c r="AG61" s="1039"/>
      <c r="AH61" s="1039"/>
      <c r="AI61" s="1039"/>
      <c r="AJ61" s="1040"/>
      <c r="AK61" s="1027"/>
      <c r="AL61" s="1028"/>
      <c r="AM61" s="1028"/>
      <c r="AN61" s="1028"/>
      <c r="AO61" s="1028"/>
      <c r="AP61" s="1028"/>
      <c r="AQ61" s="1028"/>
      <c r="AR61" s="1028"/>
      <c r="AS61" s="1028"/>
      <c r="AT61" s="1028"/>
      <c r="AU61" s="1028"/>
      <c r="AV61" s="1028"/>
      <c r="AW61" s="1028"/>
      <c r="AX61" s="1028"/>
      <c r="AY61" s="1028"/>
      <c r="AZ61" s="1029"/>
      <c r="BA61" s="1029"/>
      <c r="BB61" s="1029"/>
      <c r="BC61" s="1029"/>
      <c r="BD61" s="1029"/>
      <c r="BE61" s="973"/>
      <c r="BF61" s="973"/>
      <c r="BG61" s="973"/>
      <c r="BH61" s="973"/>
      <c r="BI61" s="974"/>
      <c r="BJ61" s="232"/>
      <c r="BK61" s="232"/>
      <c r="BL61" s="232"/>
      <c r="BM61" s="232"/>
      <c r="BN61" s="232"/>
      <c r="BO61" s="241"/>
      <c r="BP61" s="241"/>
      <c r="BQ61" s="238">
        <v>55</v>
      </c>
      <c r="BR61" s="239"/>
      <c r="BS61" s="994"/>
      <c r="BT61" s="995"/>
      <c r="BU61" s="995"/>
      <c r="BV61" s="995"/>
      <c r="BW61" s="995"/>
      <c r="BX61" s="995"/>
      <c r="BY61" s="995"/>
      <c r="BZ61" s="995"/>
      <c r="CA61" s="995"/>
      <c r="CB61" s="995"/>
      <c r="CC61" s="995"/>
      <c r="CD61" s="995"/>
      <c r="CE61" s="995"/>
      <c r="CF61" s="995"/>
      <c r="CG61" s="1016"/>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230"/>
    </row>
    <row r="62" spans="1:131" ht="26.25" customHeight="1" x14ac:dyDescent="0.15">
      <c r="A62" s="238">
        <v>35</v>
      </c>
      <c r="B62" s="1033"/>
      <c r="C62" s="1034"/>
      <c r="D62" s="1034"/>
      <c r="E62" s="1034"/>
      <c r="F62" s="1034"/>
      <c r="G62" s="1034"/>
      <c r="H62" s="1034"/>
      <c r="I62" s="1034"/>
      <c r="J62" s="1034"/>
      <c r="K62" s="1034"/>
      <c r="L62" s="1034"/>
      <c r="M62" s="1034"/>
      <c r="N62" s="1034"/>
      <c r="O62" s="1034"/>
      <c r="P62" s="1035"/>
      <c r="Q62" s="1036"/>
      <c r="R62" s="1028"/>
      <c r="S62" s="1028"/>
      <c r="T62" s="1028"/>
      <c r="U62" s="1028"/>
      <c r="V62" s="1028"/>
      <c r="W62" s="1028"/>
      <c r="X62" s="1028"/>
      <c r="Y62" s="1028"/>
      <c r="Z62" s="1028"/>
      <c r="AA62" s="1028"/>
      <c r="AB62" s="1028"/>
      <c r="AC62" s="1028"/>
      <c r="AD62" s="1028"/>
      <c r="AE62" s="1037"/>
      <c r="AF62" s="1038"/>
      <c r="AG62" s="1039"/>
      <c r="AH62" s="1039"/>
      <c r="AI62" s="1039"/>
      <c r="AJ62" s="1040"/>
      <c r="AK62" s="1027"/>
      <c r="AL62" s="1028"/>
      <c r="AM62" s="1028"/>
      <c r="AN62" s="1028"/>
      <c r="AO62" s="1028"/>
      <c r="AP62" s="1028"/>
      <c r="AQ62" s="1028"/>
      <c r="AR62" s="1028"/>
      <c r="AS62" s="1028"/>
      <c r="AT62" s="1028"/>
      <c r="AU62" s="1028"/>
      <c r="AV62" s="1028"/>
      <c r="AW62" s="1028"/>
      <c r="AX62" s="1028"/>
      <c r="AY62" s="1028"/>
      <c r="AZ62" s="1029"/>
      <c r="BA62" s="1029"/>
      <c r="BB62" s="1029"/>
      <c r="BC62" s="1029"/>
      <c r="BD62" s="1029"/>
      <c r="BE62" s="973"/>
      <c r="BF62" s="973"/>
      <c r="BG62" s="973"/>
      <c r="BH62" s="973"/>
      <c r="BI62" s="974"/>
      <c r="BJ62" s="1030" t="s">
        <v>396</v>
      </c>
      <c r="BK62" s="1031"/>
      <c r="BL62" s="1031"/>
      <c r="BM62" s="1031"/>
      <c r="BN62" s="1032"/>
      <c r="BO62" s="241"/>
      <c r="BP62" s="241"/>
      <c r="BQ62" s="238">
        <v>56</v>
      </c>
      <c r="BR62" s="239"/>
      <c r="BS62" s="994"/>
      <c r="BT62" s="995"/>
      <c r="BU62" s="995"/>
      <c r="BV62" s="995"/>
      <c r="BW62" s="995"/>
      <c r="BX62" s="995"/>
      <c r="BY62" s="995"/>
      <c r="BZ62" s="995"/>
      <c r="CA62" s="995"/>
      <c r="CB62" s="995"/>
      <c r="CC62" s="995"/>
      <c r="CD62" s="995"/>
      <c r="CE62" s="995"/>
      <c r="CF62" s="995"/>
      <c r="CG62" s="1016"/>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230"/>
    </row>
    <row r="63" spans="1:131" ht="26.25" customHeight="1" thickBot="1" x14ac:dyDescent="0.2">
      <c r="A63" s="240"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3"/>
      <c r="AF63" s="1024">
        <f>IF(SUM(AF28:AJ62)=0,"-",SUM(AF28:AJ62))</f>
        <v>338</v>
      </c>
      <c r="AG63" s="954"/>
      <c r="AH63" s="954"/>
      <c r="AI63" s="954"/>
      <c r="AJ63" s="1025"/>
      <c r="AK63" s="1026"/>
      <c r="AL63" s="964"/>
      <c r="AM63" s="964"/>
      <c r="AN63" s="964"/>
      <c r="AO63" s="964"/>
      <c r="AP63" s="952">
        <f>IF(SUM(AP28:AT62)=0,"-",SUM(AP28:AT62))</f>
        <v>1315</v>
      </c>
      <c r="AQ63" s="952"/>
      <c r="AR63" s="952"/>
      <c r="AS63" s="952"/>
      <c r="AT63" s="952"/>
      <c r="AU63" s="952">
        <f>IF(SUM(AU28:AY62)=0,"-",SUM(AU28:AY62))</f>
        <v>77</v>
      </c>
      <c r="AV63" s="952"/>
      <c r="AW63" s="952"/>
      <c r="AX63" s="952"/>
      <c r="AY63" s="952"/>
      <c r="AZ63" s="1019"/>
      <c r="BA63" s="1019"/>
      <c r="BB63" s="1019"/>
      <c r="BC63" s="1019"/>
      <c r="BD63" s="1019"/>
      <c r="BE63" s="960"/>
      <c r="BF63" s="960"/>
      <c r="BG63" s="960"/>
      <c r="BH63" s="960"/>
      <c r="BI63" s="961"/>
      <c r="BJ63" s="1020" t="s">
        <v>122</v>
      </c>
      <c r="BK63" s="1021"/>
      <c r="BL63" s="1021"/>
      <c r="BM63" s="1021"/>
      <c r="BN63" s="1022"/>
      <c r="BO63" s="241"/>
      <c r="BP63" s="241"/>
      <c r="BQ63" s="238">
        <v>57</v>
      </c>
      <c r="BR63" s="239"/>
      <c r="BS63" s="994"/>
      <c r="BT63" s="995"/>
      <c r="BU63" s="995"/>
      <c r="BV63" s="995"/>
      <c r="BW63" s="995"/>
      <c r="BX63" s="995"/>
      <c r="BY63" s="995"/>
      <c r="BZ63" s="995"/>
      <c r="CA63" s="995"/>
      <c r="CB63" s="995"/>
      <c r="CC63" s="995"/>
      <c r="CD63" s="995"/>
      <c r="CE63" s="995"/>
      <c r="CF63" s="995"/>
      <c r="CG63" s="1016"/>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4"/>
      <c r="BT64" s="995"/>
      <c r="BU64" s="995"/>
      <c r="BV64" s="995"/>
      <c r="BW64" s="995"/>
      <c r="BX64" s="995"/>
      <c r="BY64" s="995"/>
      <c r="BZ64" s="995"/>
      <c r="CA64" s="995"/>
      <c r="CB64" s="995"/>
      <c r="CC64" s="995"/>
      <c r="CD64" s="995"/>
      <c r="CE64" s="995"/>
      <c r="CF64" s="995"/>
      <c r="CG64" s="1016"/>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4"/>
      <c r="BT65" s="995"/>
      <c r="BU65" s="995"/>
      <c r="BV65" s="995"/>
      <c r="BW65" s="995"/>
      <c r="BX65" s="995"/>
      <c r="BY65" s="995"/>
      <c r="BZ65" s="995"/>
      <c r="CA65" s="995"/>
      <c r="CB65" s="995"/>
      <c r="CC65" s="995"/>
      <c r="CD65" s="995"/>
      <c r="CE65" s="995"/>
      <c r="CF65" s="995"/>
      <c r="CG65" s="1016"/>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230"/>
    </row>
    <row r="66" spans="1:131" ht="26.25" customHeight="1" x14ac:dyDescent="0.15">
      <c r="A66" s="997" t="s">
        <v>399</v>
      </c>
      <c r="B66" s="998"/>
      <c r="C66" s="998"/>
      <c r="D66" s="998"/>
      <c r="E66" s="998"/>
      <c r="F66" s="998"/>
      <c r="G66" s="998"/>
      <c r="H66" s="998"/>
      <c r="I66" s="998"/>
      <c r="J66" s="998"/>
      <c r="K66" s="998"/>
      <c r="L66" s="998"/>
      <c r="M66" s="998"/>
      <c r="N66" s="998"/>
      <c r="O66" s="998"/>
      <c r="P66" s="999"/>
      <c r="Q66" s="1003" t="s">
        <v>380</v>
      </c>
      <c r="R66" s="1004"/>
      <c r="S66" s="1004"/>
      <c r="T66" s="1004"/>
      <c r="U66" s="1005"/>
      <c r="V66" s="1003" t="s">
        <v>381</v>
      </c>
      <c r="W66" s="1004"/>
      <c r="X66" s="1004"/>
      <c r="Y66" s="1004"/>
      <c r="Z66" s="1005"/>
      <c r="AA66" s="1003" t="s">
        <v>382</v>
      </c>
      <c r="AB66" s="1004"/>
      <c r="AC66" s="1004"/>
      <c r="AD66" s="1004"/>
      <c r="AE66" s="1005"/>
      <c r="AF66" s="1009" t="s">
        <v>383</v>
      </c>
      <c r="AG66" s="1010"/>
      <c r="AH66" s="1010"/>
      <c r="AI66" s="1010"/>
      <c r="AJ66" s="1011"/>
      <c r="AK66" s="1003" t="s">
        <v>384</v>
      </c>
      <c r="AL66" s="998"/>
      <c r="AM66" s="998"/>
      <c r="AN66" s="998"/>
      <c r="AO66" s="999"/>
      <c r="AP66" s="1003" t="s">
        <v>385</v>
      </c>
      <c r="AQ66" s="1004"/>
      <c r="AR66" s="1004"/>
      <c r="AS66" s="1004"/>
      <c r="AT66" s="1005"/>
      <c r="AU66" s="1003" t="s">
        <v>400</v>
      </c>
      <c r="AV66" s="1004"/>
      <c r="AW66" s="1004"/>
      <c r="AX66" s="1004"/>
      <c r="AY66" s="1005"/>
      <c r="AZ66" s="1003" t="s">
        <v>364</v>
      </c>
      <c r="BA66" s="1004"/>
      <c r="BB66" s="1004"/>
      <c r="BC66" s="1004"/>
      <c r="BD66" s="1017"/>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5"/>
      <c r="DW66" s="946"/>
      <c r="DX66" s="946"/>
      <c r="DY66" s="946"/>
      <c r="DZ66" s="947"/>
      <c r="EA66" s="230"/>
    </row>
    <row r="67" spans="1:131" ht="26.25" customHeight="1" thickBot="1" x14ac:dyDescent="0.2">
      <c r="A67" s="1000"/>
      <c r="B67" s="1001"/>
      <c r="C67" s="1001"/>
      <c r="D67" s="1001"/>
      <c r="E67" s="1001"/>
      <c r="F67" s="1001"/>
      <c r="G67" s="1001"/>
      <c r="H67" s="1001"/>
      <c r="I67" s="1001"/>
      <c r="J67" s="1001"/>
      <c r="K67" s="1001"/>
      <c r="L67" s="1001"/>
      <c r="M67" s="1001"/>
      <c r="N67" s="1001"/>
      <c r="O67" s="1001"/>
      <c r="P67" s="1002"/>
      <c r="Q67" s="1006"/>
      <c r="R67" s="1007"/>
      <c r="S67" s="1007"/>
      <c r="T67" s="1007"/>
      <c r="U67" s="1008"/>
      <c r="V67" s="1006"/>
      <c r="W67" s="1007"/>
      <c r="X67" s="1007"/>
      <c r="Y67" s="1007"/>
      <c r="Z67" s="1008"/>
      <c r="AA67" s="1006"/>
      <c r="AB67" s="1007"/>
      <c r="AC67" s="1007"/>
      <c r="AD67" s="1007"/>
      <c r="AE67" s="1008"/>
      <c r="AF67" s="1012"/>
      <c r="AG67" s="1013"/>
      <c r="AH67" s="1013"/>
      <c r="AI67" s="1013"/>
      <c r="AJ67" s="1014"/>
      <c r="AK67" s="1015"/>
      <c r="AL67" s="1001"/>
      <c r="AM67" s="1001"/>
      <c r="AN67" s="1001"/>
      <c r="AO67" s="1002"/>
      <c r="AP67" s="1006"/>
      <c r="AQ67" s="1007"/>
      <c r="AR67" s="1007"/>
      <c r="AS67" s="1007"/>
      <c r="AT67" s="1008"/>
      <c r="AU67" s="1006"/>
      <c r="AV67" s="1007"/>
      <c r="AW67" s="1007"/>
      <c r="AX67" s="1007"/>
      <c r="AY67" s="1008"/>
      <c r="AZ67" s="1006"/>
      <c r="BA67" s="1007"/>
      <c r="BB67" s="1007"/>
      <c r="BC67" s="1007"/>
      <c r="BD67" s="1018"/>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5"/>
      <c r="DW67" s="946"/>
      <c r="DX67" s="946"/>
      <c r="DY67" s="946"/>
      <c r="DZ67" s="947"/>
      <c r="EA67" s="230"/>
    </row>
    <row r="68" spans="1:131" ht="26.25" customHeight="1" thickTop="1" x14ac:dyDescent="0.15">
      <c r="A68" s="236">
        <v>1</v>
      </c>
      <c r="B68" s="987" t="s">
        <v>549</v>
      </c>
      <c r="C68" s="988"/>
      <c r="D68" s="988"/>
      <c r="E68" s="988"/>
      <c r="F68" s="988"/>
      <c r="G68" s="988"/>
      <c r="H68" s="988"/>
      <c r="I68" s="988"/>
      <c r="J68" s="988"/>
      <c r="K68" s="988"/>
      <c r="L68" s="988"/>
      <c r="M68" s="988"/>
      <c r="N68" s="988"/>
      <c r="O68" s="988"/>
      <c r="P68" s="989"/>
      <c r="Q68" s="990">
        <v>463</v>
      </c>
      <c r="R68" s="984"/>
      <c r="S68" s="984"/>
      <c r="T68" s="984"/>
      <c r="U68" s="984"/>
      <c r="V68" s="984">
        <v>454</v>
      </c>
      <c r="W68" s="984"/>
      <c r="X68" s="984"/>
      <c r="Y68" s="984"/>
      <c r="Z68" s="984"/>
      <c r="AA68" s="984">
        <v>9</v>
      </c>
      <c r="AB68" s="984"/>
      <c r="AC68" s="984"/>
      <c r="AD68" s="984"/>
      <c r="AE68" s="984"/>
      <c r="AF68" s="984">
        <v>9</v>
      </c>
      <c r="AG68" s="984"/>
      <c r="AH68" s="984"/>
      <c r="AI68" s="984"/>
      <c r="AJ68" s="984"/>
      <c r="AK68" s="984" t="s">
        <v>548</v>
      </c>
      <c r="AL68" s="984"/>
      <c r="AM68" s="984"/>
      <c r="AN68" s="984"/>
      <c r="AO68" s="984"/>
      <c r="AP68" s="984" t="s">
        <v>548</v>
      </c>
      <c r="AQ68" s="984"/>
      <c r="AR68" s="984"/>
      <c r="AS68" s="984"/>
      <c r="AT68" s="984"/>
      <c r="AU68" s="984" t="s">
        <v>548</v>
      </c>
      <c r="AV68" s="984"/>
      <c r="AW68" s="984"/>
      <c r="AX68" s="984"/>
      <c r="AY68" s="984"/>
      <c r="AZ68" s="985"/>
      <c r="BA68" s="985"/>
      <c r="BB68" s="985"/>
      <c r="BC68" s="985"/>
      <c r="BD68" s="986"/>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5"/>
      <c r="DW68" s="946"/>
      <c r="DX68" s="946"/>
      <c r="DY68" s="946"/>
      <c r="DZ68" s="947"/>
      <c r="EA68" s="230"/>
    </row>
    <row r="69" spans="1:131" ht="26.25" customHeight="1" x14ac:dyDescent="0.15">
      <c r="A69" s="238">
        <v>2</v>
      </c>
      <c r="B69" s="975" t="s">
        <v>550</v>
      </c>
      <c r="C69" s="976"/>
      <c r="D69" s="976"/>
      <c r="E69" s="976"/>
      <c r="F69" s="976"/>
      <c r="G69" s="976"/>
      <c r="H69" s="976"/>
      <c r="I69" s="976"/>
      <c r="J69" s="976"/>
      <c r="K69" s="976"/>
      <c r="L69" s="976"/>
      <c r="M69" s="976"/>
      <c r="N69" s="976"/>
      <c r="O69" s="976"/>
      <c r="P69" s="977"/>
      <c r="Q69" s="978">
        <v>113</v>
      </c>
      <c r="R69" s="972"/>
      <c r="S69" s="972"/>
      <c r="T69" s="972"/>
      <c r="U69" s="972"/>
      <c r="V69" s="972">
        <v>104</v>
      </c>
      <c r="W69" s="972"/>
      <c r="X69" s="972"/>
      <c r="Y69" s="972"/>
      <c r="Z69" s="972"/>
      <c r="AA69" s="972">
        <v>9</v>
      </c>
      <c r="AB69" s="972"/>
      <c r="AC69" s="972"/>
      <c r="AD69" s="972"/>
      <c r="AE69" s="972"/>
      <c r="AF69" s="972">
        <v>9</v>
      </c>
      <c r="AG69" s="972"/>
      <c r="AH69" s="972"/>
      <c r="AI69" s="972"/>
      <c r="AJ69" s="972"/>
      <c r="AK69" s="983" t="s">
        <v>548</v>
      </c>
      <c r="AL69" s="972"/>
      <c r="AM69" s="972"/>
      <c r="AN69" s="972"/>
      <c r="AO69" s="972"/>
      <c r="AP69" s="972" t="s">
        <v>548</v>
      </c>
      <c r="AQ69" s="972"/>
      <c r="AR69" s="972"/>
      <c r="AS69" s="972"/>
      <c r="AT69" s="972"/>
      <c r="AU69" s="972" t="s">
        <v>548</v>
      </c>
      <c r="AV69" s="972"/>
      <c r="AW69" s="972"/>
      <c r="AX69" s="972"/>
      <c r="AY69" s="972"/>
      <c r="AZ69" s="973"/>
      <c r="BA69" s="973"/>
      <c r="BB69" s="973"/>
      <c r="BC69" s="973"/>
      <c r="BD69" s="974"/>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5"/>
      <c r="DW69" s="946"/>
      <c r="DX69" s="946"/>
      <c r="DY69" s="946"/>
      <c r="DZ69" s="947"/>
      <c r="EA69" s="230"/>
    </row>
    <row r="70" spans="1:131" ht="26.25" customHeight="1" x14ac:dyDescent="0.15">
      <c r="A70" s="238">
        <v>3</v>
      </c>
      <c r="B70" s="975" t="s">
        <v>551</v>
      </c>
      <c r="C70" s="976"/>
      <c r="D70" s="976"/>
      <c r="E70" s="976"/>
      <c r="F70" s="976"/>
      <c r="G70" s="976"/>
      <c r="H70" s="976"/>
      <c r="I70" s="976"/>
      <c r="J70" s="976"/>
      <c r="K70" s="976"/>
      <c r="L70" s="976"/>
      <c r="M70" s="976"/>
      <c r="N70" s="976"/>
      <c r="O70" s="976"/>
      <c r="P70" s="977"/>
      <c r="Q70" s="978">
        <v>1376</v>
      </c>
      <c r="R70" s="972"/>
      <c r="S70" s="972"/>
      <c r="T70" s="972"/>
      <c r="U70" s="972"/>
      <c r="V70" s="972">
        <v>1336</v>
      </c>
      <c r="W70" s="972"/>
      <c r="X70" s="972"/>
      <c r="Y70" s="972"/>
      <c r="Z70" s="972"/>
      <c r="AA70" s="972">
        <v>40</v>
      </c>
      <c r="AB70" s="972"/>
      <c r="AC70" s="972"/>
      <c r="AD70" s="972"/>
      <c r="AE70" s="972"/>
      <c r="AF70" s="972">
        <v>40</v>
      </c>
      <c r="AG70" s="972"/>
      <c r="AH70" s="972"/>
      <c r="AI70" s="972"/>
      <c r="AJ70" s="972"/>
      <c r="AK70" s="972" t="s">
        <v>548</v>
      </c>
      <c r="AL70" s="972"/>
      <c r="AM70" s="972"/>
      <c r="AN70" s="972"/>
      <c r="AO70" s="972"/>
      <c r="AP70" s="972" t="s">
        <v>548</v>
      </c>
      <c r="AQ70" s="972"/>
      <c r="AR70" s="972"/>
      <c r="AS70" s="972"/>
      <c r="AT70" s="972"/>
      <c r="AU70" s="972" t="s">
        <v>548</v>
      </c>
      <c r="AV70" s="972"/>
      <c r="AW70" s="972"/>
      <c r="AX70" s="972"/>
      <c r="AY70" s="972"/>
      <c r="AZ70" s="973"/>
      <c r="BA70" s="973"/>
      <c r="BB70" s="973"/>
      <c r="BC70" s="973"/>
      <c r="BD70" s="974"/>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5"/>
      <c r="DW70" s="946"/>
      <c r="DX70" s="946"/>
      <c r="DY70" s="946"/>
      <c r="DZ70" s="947"/>
      <c r="EA70" s="230"/>
    </row>
    <row r="71" spans="1:131" ht="26.25" customHeight="1" x14ac:dyDescent="0.15">
      <c r="A71" s="238">
        <v>4</v>
      </c>
      <c r="B71" s="975" t="s">
        <v>552</v>
      </c>
      <c r="C71" s="976"/>
      <c r="D71" s="976"/>
      <c r="E71" s="976"/>
      <c r="F71" s="976"/>
      <c r="G71" s="976"/>
      <c r="H71" s="976"/>
      <c r="I71" s="976"/>
      <c r="J71" s="976"/>
      <c r="K71" s="976"/>
      <c r="L71" s="976"/>
      <c r="M71" s="976"/>
      <c r="N71" s="976"/>
      <c r="O71" s="976"/>
      <c r="P71" s="977"/>
      <c r="Q71" s="978">
        <v>21</v>
      </c>
      <c r="R71" s="972"/>
      <c r="S71" s="972"/>
      <c r="T71" s="972"/>
      <c r="U71" s="972"/>
      <c r="V71" s="972">
        <v>19</v>
      </c>
      <c r="W71" s="972"/>
      <c r="X71" s="972"/>
      <c r="Y71" s="972"/>
      <c r="Z71" s="972"/>
      <c r="AA71" s="972">
        <v>2</v>
      </c>
      <c r="AB71" s="972"/>
      <c r="AC71" s="972"/>
      <c r="AD71" s="972"/>
      <c r="AE71" s="972"/>
      <c r="AF71" s="972">
        <v>2</v>
      </c>
      <c r="AG71" s="972"/>
      <c r="AH71" s="972"/>
      <c r="AI71" s="972"/>
      <c r="AJ71" s="972"/>
      <c r="AK71" s="972" t="s">
        <v>548</v>
      </c>
      <c r="AL71" s="972"/>
      <c r="AM71" s="972"/>
      <c r="AN71" s="972"/>
      <c r="AO71" s="972"/>
      <c r="AP71" s="972" t="s">
        <v>548</v>
      </c>
      <c r="AQ71" s="972"/>
      <c r="AR71" s="972"/>
      <c r="AS71" s="972"/>
      <c r="AT71" s="972"/>
      <c r="AU71" s="972" t="s">
        <v>548</v>
      </c>
      <c r="AV71" s="972"/>
      <c r="AW71" s="972"/>
      <c r="AX71" s="972"/>
      <c r="AY71" s="972"/>
      <c r="AZ71" s="973"/>
      <c r="BA71" s="973"/>
      <c r="BB71" s="973"/>
      <c r="BC71" s="973"/>
      <c r="BD71" s="974"/>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5"/>
      <c r="DW71" s="946"/>
      <c r="DX71" s="946"/>
      <c r="DY71" s="946"/>
      <c r="DZ71" s="947"/>
      <c r="EA71" s="230"/>
    </row>
    <row r="72" spans="1:131" ht="26.25" customHeight="1" x14ac:dyDescent="0.15">
      <c r="A72" s="238">
        <v>5</v>
      </c>
      <c r="B72" s="975" t="s">
        <v>553</v>
      </c>
      <c r="C72" s="976"/>
      <c r="D72" s="976"/>
      <c r="E72" s="976"/>
      <c r="F72" s="976"/>
      <c r="G72" s="976"/>
      <c r="H72" s="976"/>
      <c r="I72" s="976"/>
      <c r="J72" s="976"/>
      <c r="K72" s="976"/>
      <c r="L72" s="976"/>
      <c r="M72" s="976"/>
      <c r="N72" s="976"/>
      <c r="O72" s="976"/>
      <c r="P72" s="977"/>
      <c r="Q72" s="978">
        <v>33</v>
      </c>
      <c r="R72" s="972"/>
      <c r="S72" s="972"/>
      <c r="T72" s="972"/>
      <c r="U72" s="972"/>
      <c r="V72" s="972">
        <v>30</v>
      </c>
      <c r="W72" s="972"/>
      <c r="X72" s="972"/>
      <c r="Y72" s="972"/>
      <c r="Z72" s="972"/>
      <c r="AA72" s="972">
        <v>3</v>
      </c>
      <c r="AB72" s="972"/>
      <c r="AC72" s="972"/>
      <c r="AD72" s="972"/>
      <c r="AE72" s="972"/>
      <c r="AF72" s="972">
        <v>3</v>
      </c>
      <c r="AG72" s="972"/>
      <c r="AH72" s="972"/>
      <c r="AI72" s="972"/>
      <c r="AJ72" s="972"/>
      <c r="AK72" s="972" t="s">
        <v>548</v>
      </c>
      <c r="AL72" s="972"/>
      <c r="AM72" s="972"/>
      <c r="AN72" s="972"/>
      <c r="AO72" s="972"/>
      <c r="AP72" s="972" t="s">
        <v>548</v>
      </c>
      <c r="AQ72" s="972"/>
      <c r="AR72" s="972"/>
      <c r="AS72" s="972"/>
      <c r="AT72" s="972"/>
      <c r="AU72" s="972" t="s">
        <v>548</v>
      </c>
      <c r="AV72" s="972"/>
      <c r="AW72" s="972"/>
      <c r="AX72" s="972"/>
      <c r="AY72" s="972"/>
      <c r="AZ72" s="973"/>
      <c r="BA72" s="973"/>
      <c r="BB72" s="973"/>
      <c r="BC72" s="973"/>
      <c r="BD72" s="974"/>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5"/>
      <c r="DW72" s="946"/>
      <c r="DX72" s="946"/>
      <c r="DY72" s="946"/>
      <c r="DZ72" s="947"/>
      <c r="EA72" s="230"/>
    </row>
    <row r="73" spans="1:131" ht="26.25" customHeight="1" x14ac:dyDescent="0.15">
      <c r="A73" s="238">
        <v>6</v>
      </c>
      <c r="B73" s="975" t="s">
        <v>554</v>
      </c>
      <c r="C73" s="976"/>
      <c r="D73" s="976"/>
      <c r="E73" s="976"/>
      <c r="F73" s="976"/>
      <c r="G73" s="976"/>
      <c r="H73" s="976"/>
      <c r="I73" s="976"/>
      <c r="J73" s="976"/>
      <c r="K73" s="976"/>
      <c r="L73" s="976"/>
      <c r="M73" s="976"/>
      <c r="N73" s="976"/>
      <c r="O73" s="976"/>
      <c r="P73" s="977"/>
      <c r="Q73" s="978">
        <v>110</v>
      </c>
      <c r="R73" s="972"/>
      <c r="S73" s="972"/>
      <c r="T73" s="972"/>
      <c r="U73" s="972"/>
      <c r="V73" s="972">
        <v>110</v>
      </c>
      <c r="W73" s="972"/>
      <c r="X73" s="972"/>
      <c r="Y73" s="972"/>
      <c r="Z73" s="972"/>
      <c r="AA73" s="972">
        <v>0</v>
      </c>
      <c r="AB73" s="972"/>
      <c r="AC73" s="972"/>
      <c r="AD73" s="972"/>
      <c r="AE73" s="972"/>
      <c r="AF73" s="972">
        <v>0</v>
      </c>
      <c r="AG73" s="972"/>
      <c r="AH73" s="972"/>
      <c r="AI73" s="972"/>
      <c r="AJ73" s="972"/>
      <c r="AK73" s="972" t="s">
        <v>548</v>
      </c>
      <c r="AL73" s="972"/>
      <c r="AM73" s="972"/>
      <c r="AN73" s="972"/>
      <c r="AO73" s="972"/>
      <c r="AP73" s="972" t="s">
        <v>548</v>
      </c>
      <c r="AQ73" s="972"/>
      <c r="AR73" s="972"/>
      <c r="AS73" s="972"/>
      <c r="AT73" s="972"/>
      <c r="AU73" s="972" t="s">
        <v>548</v>
      </c>
      <c r="AV73" s="972"/>
      <c r="AW73" s="972"/>
      <c r="AX73" s="972"/>
      <c r="AY73" s="972"/>
      <c r="AZ73" s="973"/>
      <c r="BA73" s="973"/>
      <c r="BB73" s="973"/>
      <c r="BC73" s="973"/>
      <c r="BD73" s="974"/>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5"/>
      <c r="DW73" s="946"/>
      <c r="DX73" s="946"/>
      <c r="DY73" s="946"/>
      <c r="DZ73" s="947"/>
      <c r="EA73" s="230"/>
    </row>
    <row r="74" spans="1:131" ht="26.25" customHeight="1" x14ac:dyDescent="0.15">
      <c r="A74" s="238">
        <v>7</v>
      </c>
      <c r="B74" s="975"/>
      <c r="C74" s="976"/>
      <c r="D74" s="976"/>
      <c r="E74" s="976"/>
      <c r="F74" s="976"/>
      <c r="G74" s="976"/>
      <c r="H74" s="976"/>
      <c r="I74" s="976"/>
      <c r="J74" s="976"/>
      <c r="K74" s="976"/>
      <c r="L74" s="976"/>
      <c r="M74" s="976"/>
      <c r="N74" s="976"/>
      <c r="O74" s="976"/>
      <c r="P74" s="977"/>
      <c r="Q74" s="978"/>
      <c r="R74" s="972"/>
      <c r="S74" s="972"/>
      <c r="T74" s="972"/>
      <c r="U74" s="972"/>
      <c r="V74" s="972"/>
      <c r="W74" s="972"/>
      <c r="X74" s="972"/>
      <c r="Y74" s="972"/>
      <c r="Z74" s="972"/>
      <c r="AA74" s="972"/>
      <c r="AB74" s="972"/>
      <c r="AC74" s="972"/>
      <c r="AD74" s="972"/>
      <c r="AE74" s="972"/>
      <c r="AF74" s="972"/>
      <c r="AG74" s="972"/>
      <c r="AH74" s="972"/>
      <c r="AI74" s="972"/>
      <c r="AJ74" s="972"/>
      <c r="AK74" s="972"/>
      <c r="AL74" s="972"/>
      <c r="AM74" s="972"/>
      <c r="AN74" s="972"/>
      <c r="AO74" s="972"/>
      <c r="AP74" s="972"/>
      <c r="AQ74" s="972"/>
      <c r="AR74" s="972"/>
      <c r="AS74" s="972"/>
      <c r="AT74" s="972"/>
      <c r="AU74" s="972"/>
      <c r="AV74" s="972"/>
      <c r="AW74" s="972"/>
      <c r="AX74" s="972"/>
      <c r="AY74" s="972"/>
      <c r="AZ74" s="973"/>
      <c r="BA74" s="973"/>
      <c r="BB74" s="973"/>
      <c r="BC74" s="973"/>
      <c r="BD74" s="974"/>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5"/>
      <c r="DW74" s="946"/>
      <c r="DX74" s="946"/>
      <c r="DY74" s="946"/>
      <c r="DZ74" s="947"/>
      <c r="EA74" s="230"/>
    </row>
    <row r="75" spans="1:131" ht="26.25" customHeight="1" x14ac:dyDescent="0.15">
      <c r="A75" s="238">
        <v>8</v>
      </c>
      <c r="B75" s="975"/>
      <c r="C75" s="976"/>
      <c r="D75" s="976"/>
      <c r="E75" s="976"/>
      <c r="F75" s="976"/>
      <c r="G75" s="976"/>
      <c r="H75" s="976"/>
      <c r="I75" s="976"/>
      <c r="J75" s="976"/>
      <c r="K75" s="976"/>
      <c r="L75" s="976"/>
      <c r="M75" s="976"/>
      <c r="N75" s="976"/>
      <c r="O75" s="976"/>
      <c r="P75" s="977"/>
      <c r="Q75" s="979"/>
      <c r="R75" s="980"/>
      <c r="S75" s="980"/>
      <c r="T75" s="980"/>
      <c r="U75" s="981"/>
      <c r="V75" s="982"/>
      <c r="W75" s="980"/>
      <c r="X75" s="980"/>
      <c r="Y75" s="980"/>
      <c r="Z75" s="981"/>
      <c r="AA75" s="982"/>
      <c r="AB75" s="980"/>
      <c r="AC75" s="980"/>
      <c r="AD75" s="980"/>
      <c r="AE75" s="981"/>
      <c r="AF75" s="982"/>
      <c r="AG75" s="980"/>
      <c r="AH75" s="980"/>
      <c r="AI75" s="980"/>
      <c r="AJ75" s="981"/>
      <c r="AK75" s="982"/>
      <c r="AL75" s="980"/>
      <c r="AM75" s="980"/>
      <c r="AN75" s="980"/>
      <c r="AO75" s="981"/>
      <c r="AP75" s="982"/>
      <c r="AQ75" s="980"/>
      <c r="AR75" s="980"/>
      <c r="AS75" s="980"/>
      <c r="AT75" s="981"/>
      <c r="AU75" s="982"/>
      <c r="AV75" s="980"/>
      <c r="AW75" s="980"/>
      <c r="AX75" s="980"/>
      <c r="AY75" s="981"/>
      <c r="AZ75" s="973"/>
      <c r="BA75" s="973"/>
      <c r="BB75" s="973"/>
      <c r="BC75" s="973"/>
      <c r="BD75" s="974"/>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5"/>
      <c r="DW75" s="946"/>
      <c r="DX75" s="946"/>
      <c r="DY75" s="946"/>
      <c r="DZ75" s="947"/>
      <c r="EA75" s="230"/>
    </row>
    <row r="76" spans="1:131" ht="26.25" customHeight="1" x14ac:dyDescent="0.15">
      <c r="A76" s="238">
        <v>9</v>
      </c>
      <c r="B76" s="975"/>
      <c r="C76" s="976"/>
      <c r="D76" s="976"/>
      <c r="E76" s="976"/>
      <c r="F76" s="976"/>
      <c r="G76" s="976"/>
      <c r="H76" s="976"/>
      <c r="I76" s="976"/>
      <c r="J76" s="976"/>
      <c r="K76" s="976"/>
      <c r="L76" s="976"/>
      <c r="M76" s="976"/>
      <c r="N76" s="976"/>
      <c r="O76" s="976"/>
      <c r="P76" s="977"/>
      <c r="Q76" s="979"/>
      <c r="R76" s="980"/>
      <c r="S76" s="980"/>
      <c r="T76" s="980"/>
      <c r="U76" s="981"/>
      <c r="V76" s="982"/>
      <c r="W76" s="980"/>
      <c r="X76" s="980"/>
      <c r="Y76" s="980"/>
      <c r="Z76" s="981"/>
      <c r="AA76" s="982"/>
      <c r="AB76" s="980"/>
      <c r="AC76" s="980"/>
      <c r="AD76" s="980"/>
      <c r="AE76" s="981"/>
      <c r="AF76" s="982"/>
      <c r="AG76" s="980"/>
      <c r="AH76" s="980"/>
      <c r="AI76" s="980"/>
      <c r="AJ76" s="981"/>
      <c r="AK76" s="982"/>
      <c r="AL76" s="980"/>
      <c r="AM76" s="980"/>
      <c r="AN76" s="980"/>
      <c r="AO76" s="981"/>
      <c r="AP76" s="982"/>
      <c r="AQ76" s="980"/>
      <c r="AR76" s="980"/>
      <c r="AS76" s="980"/>
      <c r="AT76" s="981"/>
      <c r="AU76" s="982"/>
      <c r="AV76" s="980"/>
      <c r="AW76" s="980"/>
      <c r="AX76" s="980"/>
      <c r="AY76" s="981"/>
      <c r="AZ76" s="973"/>
      <c r="BA76" s="973"/>
      <c r="BB76" s="973"/>
      <c r="BC76" s="973"/>
      <c r="BD76" s="974"/>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5"/>
      <c r="DW76" s="946"/>
      <c r="DX76" s="946"/>
      <c r="DY76" s="946"/>
      <c r="DZ76" s="947"/>
      <c r="EA76" s="230"/>
    </row>
    <row r="77" spans="1:131" ht="26.25" customHeight="1" x14ac:dyDescent="0.15">
      <c r="A77" s="238">
        <v>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5"/>
      <c r="DW77" s="946"/>
      <c r="DX77" s="946"/>
      <c r="DY77" s="946"/>
      <c r="DZ77" s="947"/>
      <c r="EA77" s="230"/>
    </row>
    <row r="78" spans="1:131" ht="26.25" customHeight="1" x14ac:dyDescent="0.15">
      <c r="A78" s="238">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5"/>
      <c r="DW78" s="946"/>
      <c r="DX78" s="946"/>
      <c r="DY78" s="946"/>
      <c r="DZ78" s="947"/>
      <c r="EA78" s="230"/>
    </row>
    <row r="79" spans="1:131" ht="26.25" customHeight="1" x14ac:dyDescent="0.15">
      <c r="A79" s="238">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5"/>
      <c r="DW79" s="946"/>
      <c r="DX79" s="946"/>
      <c r="DY79" s="946"/>
      <c r="DZ79" s="947"/>
      <c r="EA79" s="230"/>
    </row>
    <row r="80" spans="1:131" ht="26.25" customHeight="1" x14ac:dyDescent="0.15">
      <c r="A80" s="238">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5"/>
      <c r="DW80" s="946"/>
      <c r="DX80" s="946"/>
      <c r="DY80" s="946"/>
      <c r="DZ80" s="947"/>
      <c r="EA80" s="230"/>
    </row>
    <row r="81" spans="1:131" ht="26.25" customHeight="1" x14ac:dyDescent="0.15">
      <c r="A81" s="238">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5"/>
      <c r="DW81" s="946"/>
      <c r="DX81" s="946"/>
      <c r="DY81" s="946"/>
      <c r="DZ81" s="947"/>
      <c r="EA81" s="230"/>
    </row>
    <row r="82" spans="1:131" ht="26.25" customHeight="1" x14ac:dyDescent="0.15">
      <c r="A82" s="238">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5"/>
      <c r="DW82" s="946"/>
      <c r="DX82" s="946"/>
      <c r="DY82" s="946"/>
      <c r="DZ82" s="947"/>
      <c r="EA82" s="230"/>
    </row>
    <row r="83" spans="1:131" ht="26.25" customHeight="1" x14ac:dyDescent="0.15">
      <c r="A83" s="238">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5"/>
      <c r="DW83" s="946"/>
      <c r="DX83" s="946"/>
      <c r="DY83" s="946"/>
      <c r="DZ83" s="947"/>
      <c r="EA83" s="230"/>
    </row>
    <row r="84" spans="1:131" ht="26.25" customHeight="1" x14ac:dyDescent="0.15">
      <c r="A84" s="238">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5"/>
      <c r="DW84" s="946"/>
      <c r="DX84" s="946"/>
      <c r="DY84" s="946"/>
      <c r="DZ84" s="947"/>
      <c r="EA84" s="230"/>
    </row>
    <row r="85" spans="1:131" ht="26.25" customHeight="1" x14ac:dyDescent="0.15">
      <c r="A85" s="238">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5"/>
      <c r="DW85" s="946"/>
      <c r="DX85" s="946"/>
      <c r="DY85" s="946"/>
      <c r="DZ85" s="947"/>
      <c r="EA85" s="230"/>
    </row>
    <row r="86" spans="1:131" ht="26.25" customHeight="1" x14ac:dyDescent="0.15">
      <c r="A86" s="238">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5"/>
      <c r="DW86" s="946"/>
      <c r="DX86" s="946"/>
      <c r="DY86" s="946"/>
      <c r="DZ86" s="947"/>
      <c r="EA86" s="230"/>
    </row>
    <row r="87" spans="1:131" ht="26.25" customHeight="1" x14ac:dyDescent="0.15">
      <c r="A87" s="244">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5"/>
      <c r="DW87" s="946"/>
      <c r="DX87" s="946"/>
      <c r="DY87" s="946"/>
      <c r="DZ87" s="947"/>
      <c r="EA87" s="230"/>
    </row>
    <row r="88" spans="1:131" ht="26.25" customHeight="1" thickBot="1" x14ac:dyDescent="0.2">
      <c r="A88" s="240"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2">
        <f>IF(SUM(AF68:AJ87)=0,"-",SUM(AF68:AJ87))</f>
        <v>63</v>
      </c>
      <c r="AG88" s="952"/>
      <c r="AH88" s="952"/>
      <c r="AI88" s="952"/>
      <c r="AJ88" s="952"/>
      <c r="AK88" s="964"/>
      <c r="AL88" s="964"/>
      <c r="AM88" s="964"/>
      <c r="AN88" s="964"/>
      <c r="AO88" s="964"/>
      <c r="AP88" s="952" t="str">
        <f>IF(SUM(AP68:AT87)=0,"-",SUM(AP68:AT87))</f>
        <v>-</v>
      </c>
      <c r="AQ88" s="952"/>
      <c r="AR88" s="952"/>
      <c r="AS88" s="952"/>
      <c r="AT88" s="952"/>
      <c r="AU88" s="952" t="str">
        <f>IF(SUM(AU68:AY87)=0,"-",SUM(AU68:AY87))</f>
        <v>-</v>
      </c>
      <c r="AV88" s="952"/>
      <c r="AW88" s="952"/>
      <c r="AX88" s="952"/>
      <c r="AY88" s="952"/>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t="str">
        <f>IF(SUM(CR7:CV101)=0,"-",SUM(CR7:CV101))</f>
        <v>-</v>
      </c>
      <c r="CS102" s="952"/>
      <c r="CT102" s="952"/>
      <c r="CU102" s="952"/>
      <c r="CV102" s="952"/>
      <c r="CW102" s="953" t="str">
        <f t="shared" ref="CW102" si="4">IF(SUM(CW7:DA101)=0,"-",SUM(CW7:DA101))</f>
        <v>-</v>
      </c>
      <c r="CX102" s="954"/>
      <c r="CY102" s="954"/>
      <c r="CZ102" s="954"/>
      <c r="DA102" s="955"/>
      <c r="DB102" s="953" t="str">
        <f t="shared" ref="DB102" si="5">IF(SUM(DB7:DF101)=0,"-",SUM(DB7:DF101))</f>
        <v>-</v>
      </c>
      <c r="DC102" s="954"/>
      <c r="DD102" s="954"/>
      <c r="DE102" s="954"/>
      <c r="DF102" s="955"/>
      <c r="DG102" s="953" t="str">
        <f t="shared" ref="DG102" si="6">IF(SUM(DG7:DK101)=0,"-",SUM(DG7:DK101))</f>
        <v>-</v>
      </c>
      <c r="DH102" s="954"/>
      <c r="DI102" s="954"/>
      <c r="DJ102" s="954"/>
      <c r="DK102" s="955"/>
      <c r="DL102" s="953" t="str">
        <f t="shared" ref="DL102" si="7">IF(SUM(DL7:DP101)=0,"-",SUM(DL7:DP101))</f>
        <v>-</v>
      </c>
      <c r="DM102" s="954"/>
      <c r="DN102" s="954"/>
      <c r="DO102" s="954"/>
      <c r="DP102" s="955"/>
      <c r="DQ102" s="953" t="str">
        <f t="shared" ref="DQ102" si="8">IF(SUM(DQ7:DU101)=0,"-",SUM(DQ7:DU101))</f>
        <v>-</v>
      </c>
      <c r="DR102" s="954"/>
      <c r="DS102" s="954"/>
      <c r="DT102" s="954"/>
      <c r="DU102" s="955"/>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30"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1008511</v>
      </c>
      <c r="AB110" s="889"/>
      <c r="AC110" s="889"/>
      <c r="AD110" s="889"/>
      <c r="AE110" s="890"/>
      <c r="AF110" s="891">
        <v>1050064</v>
      </c>
      <c r="AG110" s="889"/>
      <c r="AH110" s="889"/>
      <c r="AI110" s="889"/>
      <c r="AJ110" s="890"/>
      <c r="AK110" s="891">
        <v>1028489</v>
      </c>
      <c r="AL110" s="889"/>
      <c r="AM110" s="889"/>
      <c r="AN110" s="889"/>
      <c r="AO110" s="890"/>
      <c r="AP110" s="892">
        <v>33.6</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8748274</v>
      </c>
      <c r="BR110" s="842"/>
      <c r="BS110" s="842"/>
      <c r="BT110" s="842"/>
      <c r="BU110" s="842"/>
      <c r="BV110" s="842">
        <v>8348903</v>
      </c>
      <c r="BW110" s="842"/>
      <c r="BX110" s="842"/>
      <c r="BY110" s="842"/>
      <c r="BZ110" s="842"/>
      <c r="CA110" s="842">
        <v>8234838</v>
      </c>
      <c r="CB110" s="842"/>
      <c r="CC110" s="842"/>
      <c r="CD110" s="842"/>
      <c r="CE110" s="842"/>
      <c r="CF110" s="866">
        <v>269.2</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155839</v>
      </c>
      <c r="BR112" s="817"/>
      <c r="BS112" s="817"/>
      <c r="BT112" s="817"/>
      <c r="BU112" s="817"/>
      <c r="BV112" s="817">
        <v>145302</v>
      </c>
      <c r="BW112" s="817"/>
      <c r="BX112" s="817"/>
      <c r="BY112" s="817"/>
      <c r="BZ112" s="817"/>
      <c r="CA112" s="817">
        <v>141297</v>
      </c>
      <c r="CB112" s="817"/>
      <c r="CC112" s="817"/>
      <c r="CD112" s="817"/>
      <c r="CE112" s="817"/>
      <c r="CF112" s="875">
        <v>4.5999999999999996</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64089</v>
      </c>
      <c r="AB113" s="919"/>
      <c r="AC113" s="919"/>
      <c r="AD113" s="919"/>
      <c r="AE113" s="920"/>
      <c r="AF113" s="921">
        <v>59582</v>
      </c>
      <c r="AG113" s="919"/>
      <c r="AH113" s="919"/>
      <c r="AI113" s="919"/>
      <c r="AJ113" s="920"/>
      <c r="AK113" s="921">
        <v>63197</v>
      </c>
      <c r="AL113" s="919"/>
      <c r="AM113" s="919"/>
      <c r="AN113" s="919"/>
      <c r="AO113" s="920"/>
      <c r="AP113" s="922">
        <v>2.1</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203955</v>
      </c>
      <c r="BR113" s="817"/>
      <c r="BS113" s="817"/>
      <c r="BT113" s="817"/>
      <c r="BU113" s="817"/>
      <c r="BV113" s="817">
        <v>203457</v>
      </c>
      <c r="BW113" s="817"/>
      <c r="BX113" s="817"/>
      <c r="BY113" s="817"/>
      <c r="BZ113" s="817"/>
      <c r="CA113" s="817">
        <v>201660</v>
      </c>
      <c r="CB113" s="817"/>
      <c r="CC113" s="817"/>
      <c r="CD113" s="817"/>
      <c r="CE113" s="817"/>
      <c r="CF113" s="875">
        <v>6.6</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467</v>
      </c>
      <c r="AB114" s="780"/>
      <c r="AC114" s="780"/>
      <c r="AD114" s="780"/>
      <c r="AE114" s="781"/>
      <c r="AF114" s="782">
        <v>475</v>
      </c>
      <c r="AG114" s="780"/>
      <c r="AH114" s="780"/>
      <c r="AI114" s="780"/>
      <c r="AJ114" s="781"/>
      <c r="AK114" s="782">
        <v>2767</v>
      </c>
      <c r="AL114" s="780"/>
      <c r="AM114" s="780"/>
      <c r="AN114" s="780"/>
      <c r="AO114" s="781"/>
      <c r="AP114" s="824">
        <v>0.1</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658466</v>
      </c>
      <c r="BR114" s="817"/>
      <c r="BS114" s="817"/>
      <c r="BT114" s="817"/>
      <c r="BU114" s="817"/>
      <c r="BV114" s="817">
        <v>626461</v>
      </c>
      <c r="BW114" s="817"/>
      <c r="BX114" s="817"/>
      <c r="BY114" s="817"/>
      <c r="BZ114" s="817"/>
      <c r="CA114" s="817">
        <v>642523</v>
      </c>
      <c r="CB114" s="817"/>
      <c r="CC114" s="817"/>
      <c r="CD114" s="817"/>
      <c r="CE114" s="817"/>
      <c r="CF114" s="875">
        <v>21</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v>127062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53</v>
      </c>
      <c r="AB116" s="780"/>
      <c r="AC116" s="780"/>
      <c r="AD116" s="780"/>
      <c r="AE116" s="781"/>
      <c r="AF116" s="782">
        <v>10</v>
      </c>
      <c r="AG116" s="780"/>
      <c r="AH116" s="780"/>
      <c r="AI116" s="780"/>
      <c r="AJ116" s="781"/>
      <c r="AK116" s="782">
        <v>36</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1073120</v>
      </c>
      <c r="AB117" s="903"/>
      <c r="AC117" s="903"/>
      <c r="AD117" s="903"/>
      <c r="AE117" s="904"/>
      <c r="AF117" s="905">
        <v>1110131</v>
      </c>
      <c r="AG117" s="903"/>
      <c r="AH117" s="903"/>
      <c r="AI117" s="903"/>
      <c r="AJ117" s="904"/>
      <c r="AK117" s="905">
        <v>1094489</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442</v>
      </c>
      <c r="BP119" s="878"/>
      <c r="BQ119" s="879">
        <v>9893596</v>
      </c>
      <c r="BR119" s="845"/>
      <c r="BS119" s="845"/>
      <c r="BT119" s="845"/>
      <c r="BU119" s="845"/>
      <c r="BV119" s="845">
        <v>9324123</v>
      </c>
      <c r="BW119" s="845"/>
      <c r="BX119" s="845"/>
      <c r="BY119" s="845"/>
      <c r="BZ119" s="845"/>
      <c r="CA119" s="845">
        <v>9220318</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2761655</v>
      </c>
      <c r="BR120" s="842"/>
      <c r="BS120" s="842"/>
      <c r="BT120" s="842"/>
      <c r="BU120" s="842"/>
      <c r="BV120" s="842">
        <v>2633869</v>
      </c>
      <c r="BW120" s="842"/>
      <c r="BX120" s="842"/>
      <c r="BY120" s="842"/>
      <c r="BZ120" s="842"/>
      <c r="CA120" s="842">
        <v>2491445</v>
      </c>
      <c r="CB120" s="842"/>
      <c r="CC120" s="842"/>
      <c r="CD120" s="842"/>
      <c r="CE120" s="842"/>
      <c r="CF120" s="866">
        <v>81.400000000000006</v>
      </c>
      <c r="CG120" s="867"/>
      <c r="CH120" s="867"/>
      <c r="CI120" s="867"/>
      <c r="CJ120" s="867"/>
      <c r="CK120" s="868" t="s">
        <v>446</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155839</v>
      </c>
      <c r="DH120" s="842"/>
      <c r="DI120" s="842"/>
      <c r="DJ120" s="842"/>
      <c r="DK120" s="842"/>
      <c r="DL120" s="842">
        <v>145302</v>
      </c>
      <c r="DM120" s="842"/>
      <c r="DN120" s="842"/>
      <c r="DO120" s="842"/>
      <c r="DP120" s="842"/>
      <c r="DQ120" s="842">
        <v>141297</v>
      </c>
      <c r="DR120" s="842"/>
      <c r="DS120" s="842"/>
      <c r="DT120" s="842"/>
      <c r="DU120" s="842"/>
      <c r="DV120" s="843">
        <v>4.5999999999999996</v>
      </c>
      <c r="DW120" s="843"/>
      <c r="DX120" s="843"/>
      <c r="DY120" s="843"/>
      <c r="DZ120" s="844"/>
    </row>
    <row r="121" spans="1:130" s="230"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491605</v>
      </c>
      <c r="BR121" s="817"/>
      <c r="BS121" s="817"/>
      <c r="BT121" s="817"/>
      <c r="BU121" s="817"/>
      <c r="BV121" s="817">
        <v>436129</v>
      </c>
      <c r="BW121" s="817"/>
      <c r="BX121" s="817"/>
      <c r="BY121" s="817"/>
      <c r="BZ121" s="817"/>
      <c r="CA121" s="817">
        <v>408836</v>
      </c>
      <c r="CB121" s="817"/>
      <c r="CC121" s="817"/>
      <c r="CD121" s="817"/>
      <c r="CE121" s="817"/>
      <c r="CF121" s="875">
        <v>13.4</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30"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5550214</v>
      </c>
      <c r="BR122" s="845"/>
      <c r="BS122" s="845"/>
      <c r="BT122" s="845"/>
      <c r="BU122" s="845"/>
      <c r="BV122" s="845">
        <v>5343504</v>
      </c>
      <c r="BW122" s="845"/>
      <c r="BX122" s="845"/>
      <c r="BY122" s="845"/>
      <c r="BZ122" s="845"/>
      <c r="CA122" s="845">
        <v>5409788</v>
      </c>
      <c r="CB122" s="845"/>
      <c r="CC122" s="845"/>
      <c r="CD122" s="845"/>
      <c r="CE122" s="845"/>
      <c r="CF122" s="846">
        <v>176.8</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450</v>
      </c>
      <c r="BP123" s="878"/>
      <c r="BQ123" s="832">
        <v>8803474</v>
      </c>
      <c r="BR123" s="833"/>
      <c r="BS123" s="833"/>
      <c r="BT123" s="833"/>
      <c r="BU123" s="833"/>
      <c r="BV123" s="833">
        <v>8413502</v>
      </c>
      <c r="BW123" s="833"/>
      <c r="BX123" s="833"/>
      <c r="BY123" s="833"/>
      <c r="BZ123" s="833"/>
      <c r="CA123" s="833">
        <v>8310069</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35.4</v>
      </c>
      <c r="BR124" s="831"/>
      <c r="BS124" s="831"/>
      <c r="BT124" s="831"/>
      <c r="BU124" s="831"/>
      <c r="BV124" s="831">
        <v>30</v>
      </c>
      <c r="BW124" s="831"/>
      <c r="BX124" s="831"/>
      <c r="BY124" s="831"/>
      <c r="BZ124" s="831"/>
      <c r="CA124" s="831">
        <v>29.7</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v>127062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242128</v>
      </c>
      <c r="AB128" s="801"/>
      <c r="AC128" s="801"/>
      <c r="AD128" s="801"/>
      <c r="AE128" s="802"/>
      <c r="AF128" s="803">
        <v>239791</v>
      </c>
      <c r="AG128" s="801"/>
      <c r="AH128" s="801"/>
      <c r="AI128" s="801"/>
      <c r="AJ128" s="802"/>
      <c r="AK128" s="803">
        <v>236743</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3714217</v>
      </c>
      <c r="AB129" s="780"/>
      <c r="AC129" s="780"/>
      <c r="AD129" s="780"/>
      <c r="AE129" s="781"/>
      <c r="AF129" s="782">
        <v>3655331</v>
      </c>
      <c r="AG129" s="780"/>
      <c r="AH129" s="780"/>
      <c r="AI129" s="780"/>
      <c r="AJ129" s="781"/>
      <c r="AK129" s="782">
        <v>3693825</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639823</v>
      </c>
      <c r="AB130" s="780"/>
      <c r="AC130" s="780"/>
      <c r="AD130" s="780"/>
      <c r="AE130" s="781"/>
      <c r="AF130" s="782">
        <v>624182</v>
      </c>
      <c r="AG130" s="780"/>
      <c r="AH130" s="780"/>
      <c r="AI130" s="780"/>
      <c r="AJ130" s="781"/>
      <c r="AK130" s="782">
        <v>634714</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7.2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3074394</v>
      </c>
      <c r="AB131" s="764"/>
      <c r="AC131" s="764"/>
      <c r="AD131" s="764"/>
      <c r="AE131" s="765"/>
      <c r="AF131" s="766">
        <v>3031149</v>
      </c>
      <c r="AG131" s="764"/>
      <c r="AH131" s="764"/>
      <c r="AI131" s="764"/>
      <c r="AJ131" s="765"/>
      <c r="AK131" s="766">
        <v>3059111</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v>29.7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6.21810347</v>
      </c>
      <c r="AB132" s="745"/>
      <c r="AC132" s="745"/>
      <c r="AD132" s="745"/>
      <c r="AE132" s="746"/>
      <c r="AF132" s="747">
        <v>8.1209468749999996</v>
      </c>
      <c r="AG132" s="745"/>
      <c r="AH132" s="745"/>
      <c r="AI132" s="745"/>
      <c r="AJ132" s="746"/>
      <c r="AK132" s="747">
        <v>7.2907455790000002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6.1</v>
      </c>
      <c r="AB133" s="724"/>
      <c r="AC133" s="724"/>
      <c r="AD133" s="724"/>
      <c r="AE133" s="725"/>
      <c r="AF133" s="723">
        <v>6.8</v>
      </c>
      <c r="AG133" s="724"/>
      <c r="AH133" s="724"/>
      <c r="AI133" s="724"/>
      <c r="AJ133" s="725"/>
      <c r="AK133" s="723">
        <v>7.2</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Vr635NA8tDXsca1rJEaGsank8ubrbgKBpTdBnYXjjr6yfRthyZpFmrTXJJ/m59A8+CA8upuEkJpDL8xCs2E2Q==" saltValue="Kt40eIW5ecdQQYcIpYYjE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aumbG8iCvjigQX7zb+GqttTgR4dB5ZuT9rcLrXxWW5Zr2ShMs4PDxCSyXFyBhS3YAQAVIS0axPc55gyo0VKA==" saltValue="EQkN+XVSQFGIRoPuXYmN7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CIlId6w4vggBDiOLnCL2R6tU6F4cx4LM4YgfmshJNpVVTg+zs+Nk1l7cjJawmON3YwQFVBq9gyNKUP0gaxIeg==" saltValue="7uYD4mH+G3s/ZVXA0lOJU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859632</v>
      </c>
      <c r="AP9" s="281">
        <v>140096</v>
      </c>
      <c r="AQ9" s="282">
        <v>171003</v>
      </c>
      <c r="AR9" s="283">
        <v>-18.100000000000001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208859</v>
      </c>
      <c r="AP10" s="284">
        <v>34038</v>
      </c>
      <c r="AQ10" s="285">
        <v>27322</v>
      </c>
      <c r="AR10" s="286">
        <v>24.6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v>18660</v>
      </c>
      <c r="AP11" s="284">
        <v>3041</v>
      </c>
      <c r="AQ11" s="285">
        <v>5560</v>
      </c>
      <c r="AR11" s="286">
        <v>-45.3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488</v>
      </c>
      <c r="AP12" s="284" t="s">
        <v>488</v>
      </c>
      <c r="AQ12" s="285">
        <v>49</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19616</v>
      </c>
      <c r="AP13" s="284">
        <v>3197</v>
      </c>
      <c r="AQ13" s="285">
        <v>6397</v>
      </c>
      <c r="AR13" s="286">
        <v>-50</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25375</v>
      </c>
      <c r="AP14" s="284">
        <v>4135</v>
      </c>
      <c r="AQ14" s="285">
        <v>3603</v>
      </c>
      <c r="AR14" s="286">
        <v>14.8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-27629</v>
      </c>
      <c r="AP15" s="284">
        <v>-4503</v>
      </c>
      <c r="AQ15" s="285">
        <v>-9266</v>
      </c>
      <c r="AR15" s="286">
        <v>-51.4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1104513</v>
      </c>
      <c r="AP16" s="284">
        <v>180005</v>
      </c>
      <c r="AQ16" s="285">
        <v>204668</v>
      </c>
      <c r="AR16" s="286">
        <v>-12.1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15.48</v>
      </c>
      <c r="AP21" s="298">
        <v>17.07</v>
      </c>
      <c r="AQ21" s="299">
        <v>-1.59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96</v>
      </c>
      <c r="AP22" s="303">
        <v>95.6</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1028489</v>
      </c>
      <c r="AP32" s="312">
        <v>167616</v>
      </c>
      <c r="AQ32" s="313">
        <v>121688</v>
      </c>
      <c r="AR32" s="314">
        <v>37.700000000000003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488</v>
      </c>
      <c r="AP33" s="312" t="s">
        <v>488</v>
      </c>
      <c r="AQ33" s="313">
        <v>42</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488</v>
      </c>
      <c r="AP34" s="312" t="s">
        <v>488</v>
      </c>
      <c r="AQ34" s="313">
        <v>167</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63197</v>
      </c>
      <c r="AP35" s="312">
        <v>10299</v>
      </c>
      <c r="AQ35" s="313">
        <v>24481</v>
      </c>
      <c r="AR35" s="314">
        <v>-57.9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2767</v>
      </c>
      <c r="AP36" s="312">
        <v>451</v>
      </c>
      <c r="AQ36" s="313">
        <v>4187</v>
      </c>
      <c r="AR36" s="314">
        <v>-89.2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t="s">
        <v>488</v>
      </c>
      <c r="AP37" s="312" t="s">
        <v>488</v>
      </c>
      <c r="AQ37" s="313">
        <v>813</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v>36</v>
      </c>
      <c r="AP38" s="315">
        <v>6</v>
      </c>
      <c r="AQ38" s="316">
        <v>19</v>
      </c>
      <c r="AR38" s="304">
        <v>-68.400000000000006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-236743</v>
      </c>
      <c r="AP39" s="312">
        <v>-38583</v>
      </c>
      <c r="AQ39" s="313">
        <v>-4925</v>
      </c>
      <c r="AR39" s="314">
        <v>683.4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-634714</v>
      </c>
      <c r="AP40" s="312">
        <v>-103441</v>
      </c>
      <c r="AQ40" s="313">
        <v>-96916</v>
      </c>
      <c r="AR40" s="314">
        <v>6.7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223032</v>
      </c>
      <c r="AP41" s="312">
        <v>36348</v>
      </c>
      <c r="AQ41" s="313">
        <v>49555</v>
      </c>
      <c r="AR41" s="314">
        <v>-26.7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815902</v>
      </c>
      <c r="AN51" s="334">
        <v>127485</v>
      </c>
      <c r="AO51" s="335">
        <v>-27</v>
      </c>
      <c r="AP51" s="336">
        <v>190274</v>
      </c>
      <c r="AQ51" s="337">
        <v>13.6</v>
      </c>
      <c r="AR51" s="338">
        <v>-40.6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578604</v>
      </c>
      <c r="AN52" s="342">
        <v>90407</v>
      </c>
      <c r="AO52" s="343">
        <v>-37.6</v>
      </c>
      <c r="AP52" s="344">
        <v>88584</v>
      </c>
      <c r="AQ52" s="345">
        <v>7.3</v>
      </c>
      <c r="AR52" s="346">
        <v>-44.9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932905</v>
      </c>
      <c r="AN53" s="334">
        <v>146407</v>
      </c>
      <c r="AO53" s="335">
        <v>14.8</v>
      </c>
      <c r="AP53" s="336">
        <v>200194</v>
      </c>
      <c r="AQ53" s="337">
        <v>5.2</v>
      </c>
      <c r="AR53" s="338">
        <v>9.6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619146</v>
      </c>
      <c r="AN54" s="342">
        <v>97167</v>
      </c>
      <c r="AO54" s="343">
        <v>7.5</v>
      </c>
      <c r="AP54" s="344">
        <v>106422</v>
      </c>
      <c r="AQ54" s="345">
        <v>20.100000000000001</v>
      </c>
      <c r="AR54" s="346">
        <v>-12.6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760946</v>
      </c>
      <c r="AN55" s="334">
        <v>121421</v>
      </c>
      <c r="AO55" s="335">
        <v>-17.100000000000001</v>
      </c>
      <c r="AP55" s="336">
        <v>196914</v>
      </c>
      <c r="AQ55" s="337">
        <v>-1.6</v>
      </c>
      <c r="AR55" s="338">
        <v>-15.5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605109</v>
      </c>
      <c r="AN56" s="342">
        <v>96555</v>
      </c>
      <c r="AO56" s="343">
        <v>-0.6</v>
      </c>
      <c r="AP56" s="344">
        <v>98966</v>
      </c>
      <c r="AQ56" s="345">
        <v>-7</v>
      </c>
      <c r="AR56" s="346">
        <v>6.4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998068</v>
      </c>
      <c r="AN57" s="334">
        <v>161657</v>
      </c>
      <c r="AO57" s="335">
        <v>33.1</v>
      </c>
      <c r="AP57" s="336">
        <v>204757</v>
      </c>
      <c r="AQ57" s="337">
        <v>4</v>
      </c>
      <c r="AR57" s="338">
        <v>29.1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672631</v>
      </c>
      <c r="AN58" s="342">
        <v>108946</v>
      </c>
      <c r="AO58" s="343">
        <v>12.8</v>
      </c>
      <c r="AP58" s="344">
        <v>106071</v>
      </c>
      <c r="AQ58" s="345">
        <v>7.2</v>
      </c>
      <c r="AR58" s="346">
        <v>5.6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947942</v>
      </c>
      <c r="AN59" s="334">
        <v>154489</v>
      </c>
      <c r="AO59" s="335">
        <v>-4.4000000000000004</v>
      </c>
      <c r="AP59" s="336">
        <v>194971</v>
      </c>
      <c r="AQ59" s="337">
        <v>-4.8</v>
      </c>
      <c r="AR59" s="338">
        <v>0.4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838632</v>
      </c>
      <c r="AN60" s="342">
        <v>136674</v>
      </c>
      <c r="AO60" s="343">
        <v>25.5</v>
      </c>
      <c r="AP60" s="344">
        <v>105966</v>
      </c>
      <c r="AQ60" s="345">
        <v>-0.1</v>
      </c>
      <c r="AR60" s="346">
        <v>25.6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891153</v>
      </c>
      <c r="AN61" s="349">
        <v>142292</v>
      </c>
      <c r="AO61" s="350">
        <v>-0.1</v>
      </c>
      <c r="AP61" s="351">
        <v>197422</v>
      </c>
      <c r="AQ61" s="352">
        <v>3.3</v>
      </c>
      <c r="AR61" s="338">
        <v>-3.4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662824</v>
      </c>
      <c r="AN62" s="342">
        <v>105950</v>
      </c>
      <c r="AO62" s="343">
        <v>1.5</v>
      </c>
      <c r="AP62" s="344">
        <v>101202</v>
      </c>
      <c r="AQ62" s="345">
        <v>5.5</v>
      </c>
      <c r="AR62" s="346">
        <v>-4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cyqX7Hc/6f+z4ualvrvFVl48kt9AKc70okjXuMLCBFfp4K7gVqsvhD8x3AdR93m08xIIvUCeA7xx5zmNHYS+w==" saltValue="otzrIuUH8bIkS8GE6Q7Da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tabSelected="1"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xmuVMuxkNsOD/Jf2oahh+XCIkqJXIde8FPXG7F5zehEzJKer2wfFaYRHqZD1wOMxckhWAgesB0f6T/uyPwjdrg==" saltValue="NBX58463taeZ0QDtF6NXR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DnyA0QWMzKlKc6bjn9MOfpymqqyxUGC4i3lDvzuUpWnK2+3CVyiN1mRmTRu4k14vb6tgOTgFdSivWddDMJoI1A==" saltValue="HcDvrIPGvQXAClypRqK4c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18.559999999999999</v>
      </c>
      <c r="G47" s="12">
        <v>18.260000000000002</v>
      </c>
      <c r="H47" s="12">
        <v>20.03</v>
      </c>
      <c r="I47" s="12">
        <v>18.809999999999999</v>
      </c>
      <c r="J47" s="13">
        <v>15.35</v>
      </c>
    </row>
    <row r="48" spans="2:10" ht="57.75" customHeight="1" x14ac:dyDescent="0.15">
      <c r="B48" s="14"/>
      <c r="C48" s="1141" t="s">
        <v>4</v>
      </c>
      <c r="D48" s="1141"/>
      <c r="E48" s="1142"/>
      <c r="F48" s="15">
        <v>1.38</v>
      </c>
      <c r="G48" s="16">
        <v>5.25</v>
      </c>
      <c r="H48" s="16">
        <v>6.29</v>
      </c>
      <c r="I48" s="16">
        <v>5.49</v>
      </c>
      <c r="J48" s="17">
        <v>5.29</v>
      </c>
    </row>
    <row r="49" spans="2:10" ht="57.75" customHeight="1" thickBot="1" x14ac:dyDescent="0.2">
      <c r="B49" s="18"/>
      <c r="C49" s="1143" t="s">
        <v>5</v>
      </c>
      <c r="D49" s="1143"/>
      <c r="E49" s="1144"/>
      <c r="F49" s="19" t="s">
        <v>531</v>
      </c>
      <c r="G49" s="20">
        <v>3.94</v>
      </c>
      <c r="H49" s="20">
        <v>1.47</v>
      </c>
      <c r="I49" s="20" t="s">
        <v>532</v>
      </c>
      <c r="J49" s="21" t="s">
        <v>533</v>
      </c>
    </row>
    <row r="50" spans="2:10" x14ac:dyDescent="0.15"/>
  </sheetData>
  <sheetProtection algorithmName="SHA-512" hashValue="7cLetdp+K0i/iZlbQRo95Q6O7CpRY72gDNjP/wdZPOaElYomGlI3trJGrAD0GUNymICn51LAWC4aOT3EH3t6KQ==" saltValue="Wr0UB859SyAeENphv+Dlz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2025-02-19T00:11:01Z</dcterms:created>
  <dcterms:modified xsi:type="dcterms:W3CDTF">2025-10-02T01:07:25Z</dcterms:modified>
  <cp:category/>
</cp:coreProperties>
</file>